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5600" windowHeight="1095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85" i="1"/>
  <c r="L196" i="1" s="1"/>
  <c r="L176" i="1"/>
  <c r="L166" i="1"/>
  <c r="L177" i="1" s="1"/>
  <c r="L158" i="1"/>
  <c r="L157" i="1"/>
  <c r="L147" i="1"/>
  <c r="L138" i="1"/>
  <c r="L139" i="1" s="1"/>
  <c r="L128" i="1"/>
  <c r="L119" i="1"/>
  <c r="L109" i="1"/>
  <c r="L120" i="1" s="1"/>
  <c r="L100" i="1"/>
  <c r="L90" i="1"/>
  <c r="L101" i="1" s="1"/>
  <c r="L81" i="1"/>
  <c r="L82" i="1" s="1"/>
  <c r="L71" i="1"/>
  <c r="L62" i="1"/>
  <c r="L63" i="1" s="1"/>
  <c r="L52" i="1"/>
  <c r="L43" i="1"/>
  <c r="L33" i="1"/>
  <c r="L44" i="1" s="1"/>
  <c r="L24" i="1"/>
  <c r="L14" i="1"/>
  <c r="L25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B120" i="1"/>
  <c r="A120" i="1"/>
  <c r="J119" i="1"/>
  <c r="I119" i="1"/>
  <c r="H119" i="1"/>
  <c r="G119" i="1"/>
  <c r="F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5" i="1"/>
  <c r="A25" i="1"/>
  <c r="B15" i="1"/>
  <c r="A15" i="1"/>
  <c r="G24" i="1"/>
  <c r="H24" i="1"/>
  <c r="I24" i="1"/>
  <c r="J24" i="1"/>
  <c r="F24" i="1"/>
  <c r="G14" i="1"/>
  <c r="H14" i="1"/>
  <c r="I14" i="1"/>
  <c r="J14" i="1"/>
  <c r="F14" i="1"/>
  <c r="H196" i="1" l="1"/>
  <c r="G196" i="1"/>
  <c r="J177" i="1"/>
  <c r="I177" i="1"/>
  <c r="H158" i="1"/>
  <c r="G158" i="1"/>
  <c r="J139" i="1"/>
  <c r="I139" i="1"/>
  <c r="H120" i="1"/>
  <c r="G120" i="1"/>
  <c r="J101" i="1"/>
  <c r="G101" i="1"/>
  <c r="G82" i="1"/>
  <c r="J63" i="1"/>
  <c r="I63" i="1"/>
  <c r="I44" i="1"/>
  <c r="H44" i="1"/>
  <c r="L197" i="1"/>
  <c r="J44" i="1"/>
  <c r="H63" i="1"/>
  <c r="I158" i="1"/>
  <c r="G177" i="1"/>
  <c r="G63" i="1"/>
  <c r="I82" i="1"/>
  <c r="J120" i="1"/>
  <c r="J82" i="1"/>
  <c r="H101" i="1"/>
  <c r="G139" i="1"/>
  <c r="I196" i="1"/>
  <c r="G44" i="1"/>
  <c r="H82" i="1"/>
  <c r="I101" i="1"/>
  <c r="I120" i="1"/>
  <c r="H139" i="1"/>
  <c r="J158" i="1"/>
  <c r="H177" i="1"/>
  <c r="J196" i="1"/>
  <c r="F101" i="1"/>
  <c r="F82" i="1"/>
  <c r="F63" i="1"/>
  <c r="F44" i="1"/>
  <c r="F120" i="1"/>
  <c r="F139" i="1"/>
  <c r="F158" i="1"/>
  <c r="F177" i="1"/>
  <c r="F196" i="1"/>
  <c r="I25" i="1"/>
  <c r="F25" i="1"/>
  <c r="J25" i="1"/>
  <c r="H25" i="1"/>
  <c r="G25" i="1"/>
  <c r="I197" i="1" l="1"/>
  <c r="G197" i="1"/>
  <c r="J197" i="1"/>
  <c r="H197" i="1"/>
  <c r="F197" i="1"/>
</calcChain>
</file>

<file path=xl/sharedStrings.xml><?xml version="1.0" encoding="utf-8"?>
<sst xmlns="http://schemas.openxmlformats.org/spreadsheetml/2006/main" count="344" uniqueCount="113">
  <si>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</si>
  <si>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</si>
  <si>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</si>
  <si>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</si>
  <si>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</si>
  <si>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</si>
  <si>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</si>
  <si>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</si>
  <si>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</si>
  <si>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</si>
  <si>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</si>
  <si>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</si>
  <si>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</si>
  <si>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</si>
  <si>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</si>
  <si>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</si>
  <si>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</si>
  <si>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</si>
  <si>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</si>
  <si>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</si>
  <si>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</si>
  <si>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</si>
  <si>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</si>
  <si>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</si>
  <si>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</si>
  <si>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</si>
  <si>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</si>
  <si>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</si>
  <si>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</si>
  <si>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</si>
  <si>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</si>
  <si>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</si>
  <si>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</si>
  <si>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</si>
  <si>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</si>
  <si>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</si>
  <si>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</si>
  <si>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</si>
  <si>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</si>
  <si>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молочная</t>
  </si>
  <si>
    <t>Чай с лимоном</t>
  </si>
  <si>
    <t>Бутерброд с маслом</t>
  </si>
  <si>
    <t>Яблоко свежее</t>
  </si>
  <si>
    <t>к/к</t>
  </si>
  <si>
    <t>Печенье в ассортименте</t>
  </si>
  <si>
    <t>Огурец солёный порционно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</si>
  <si>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</si>
  <si>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</si>
  <si>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</si>
  <si>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фруктовый (яблочный)</t>
  </si>
  <si>
    <t>Хлеб ржано-пшеничный обогащенный микронутриентами</t>
  </si>
  <si>
    <t>Батон нарезной обогащенный микронутриентами</t>
  </si>
  <si>
    <t>Пудинг из творога (запеченный) с джемом</t>
  </si>
  <si>
    <t>Чай с сахаром</t>
  </si>
  <si>
    <t>Апельсин свежий</t>
  </si>
  <si>
    <t xml:space="preserve">Салат из свежей капусты с огурцом </t>
  </si>
  <si>
    <t>Борщ с капустой и картофелем, отварной говядиной и сметаной</t>
  </si>
  <si>
    <t>Фрикадельки куриные в соусе молочном</t>
  </si>
  <si>
    <t>Рис отварной</t>
  </si>
  <si>
    <t>Компот из свежих яблок</t>
  </si>
  <si>
    <t>Каша из пшена и риса молочная жидкая ("Дружба")</t>
  </si>
  <si>
    <t>Бутерброд с джемом</t>
  </si>
  <si>
    <t>Какао с молоком</t>
  </si>
  <si>
    <t>Груша свежая</t>
  </si>
  <si>
    <t>Йогурт фруктовый, м.д.ж. 2,5% в индивидуальной упаковке</t>
  </si>
  <si>
    <t>Салат из свеклы с яйцом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</si>
  <si>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</si>
  <si>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</si>
  <si>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</si>
  <si>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</si>
  <si>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Каша пшеничная молочная с маслом сливочным</t>
  </si>
  <si>
    <t>Бутерброд  с сыром</t>
  </si>
  <si>
    <t>Мандарин свежий</t>
  </si>
  <si>
    <t>Салат из квашенной капусты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</si>
  <si>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</si>
  <si>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</si>
  <si>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</si>
  <si>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</si>
  <si>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Макароны отварные с сыром</t>
  </si>
  <si>
    <t>Винегрет овощной</t>
  </si>
  <si>
    <t>Рассольник ленинградский с перловой крупой, отварной курицей и сметаной</t>
  </si>
  <si>
    <t>Голубцы ленивые</t>
  </si>
  <si>
    <t>Кисель из плодов шиповника</t>
  </si>
  <si>
    <t>Каша "Янтарная "</t>
  </si>
  <si>
    <t>Йогурт фруктовый, м.д.ж. 2,5 % в индивидуальной упаковке</t>
  </si>
  <si>
    <t>Огурец соленый порционно</t>
  </si>
  <si>
    <t>Котлета рубленая из филе куриного</t>
  </si>
  <si>
    <t xml:space="preserve">Каша гречневая рассыпчатая </t>
  </si>
  <si>
    <t>Салат из свежей капусты</t>
  </si>
  <si>
    <t xml:space="preserve">Суп картофельный с рисом и рыбой </t>
  </si>
  <si>
    <t>Жаркое по-домашнему со свининой</t>
  </si>
  <si>
    <t>Каша геркулесовая молочная с маслом сливочным</t>
  </si>
  <si>
    <t>Сыр порциями</t>
  </si>
  <si>
    <t>Салат из свёклы отварной с маслом растительным</t>
  </si>
  <si>
    <t>Суп из овощей с курицей отварной и сметаной</t>
  </si>
  <si>
    <t>Печень по-строгановски</t>
  </si>
  <si>
    <t>Каша манная молочная с маслом сливочным</t>
  </si>
  <si>
    <t>Яйцо с гарниром</t>
  </si>
  <si>
    <t>Борщ с капустой, картофелем, курой отварной и сметаной</t>
  </si>
  <si>
    <t>Тефели мясные в соусе сметанном с томатом</t>
  </si>
  <si>
    <t>Омлет натуральный</t>
  </si>
  <si>
    <t>Зефир витаминизированный</t>
  </si>
  <si>
    <t>Суп-лапша домашняя с курицей</t>
  </si>
  <si>
    <t>Плов с куриным фмле</t>
  </si>
  <si>
    <t>Компот из смеси фруктов</t>
  </si>
  <si>
    <t>308/350</t>
  </si>
  <si>
    <t>52/209</t>
  </si>
  <si>
    <t>81/116</t>
  </si>
  <si>
    <t xml:space="preserve">Директор гимназии № 526 </t>
  </si>
  <si>
    <t>Белаш Н.А.</t>
  </si>
  <si>
    <t>кисломолоч</t>
  </si>
  <si>
    <t xml:space="preserve"> </t>
  </si>
  <si>
    <t>98/228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</si>
</sst>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zoomScale="80" zoomScaleNormal="80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46" sqref="E4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>
        <v>526</v>
      </c>
      <c r="D1" s="61"/>
      <c r="E1" s="61"/>
      <c r="F1" s="12" t="s">
        <v>16</v>
      </c>
      <c r="G1" s="2" t="s">
        <v>17</v>
      </c>
      <c r="H1" s="62" t="s">
        <v>108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2" t="s">
        <v>109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2">
        <v>180</v>
      </c>
      <c r="G6" s="53">
        <v>9.6</v>
      </c>
      <c r="H6" s="53">
        <v>8.4700000000000006</v>
      </c>
      <c r="I6" s="53">
        <v>35.1</v>
      </c>
      <c r="J6" s="53">
        <v>237.51</v>
      </c>
      <c r="K6" s="41">
        <v>184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51"/>
      <c r="H7" s="51"/>
      <c r="I7" s="51"/>
      <c r="J7" s="51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54">
        <v>205</v>
      </c>
      <c r="G8" s="51">
        <v>0.2</v>
      </c>
      <c r="H8" s="51">
        <v>0.1</v>
      </c>
      <c r="I8" s="51">
        <v>15</v>
      </c>
      <c r="J8" s="51">
        <v>60</v>
      </c>
      <c r="K8" s="44">
        <v>431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56">
        <v>35</v>
      </c>
      <c r="G9" s="51">
        <v>2.4</v>
      </c>
      <c r="H9" s="51">
        <v>8.1</v>
      </c>
      <c r="I9" s="51">
        <v>13</v>
      </c>
      <c r="J9" s="51">
        <v>142</v>
      </c>
      <c r="K9" s="44">
        <v>1</v>
      </c>
      <c r="L9" s="43"/>
    </row>
    <row r="10" spans="1:12" ht="14.4" x14ac:dyDescent="0.3">
      <c r="A10" s="23"/>
      <c r="B10" s="15"/>
      <c r="C10" s="11"/>
      <c r="D10" s="7"/>
      <c r="E10" s="42" t="s">
        <v>44</v>
      </c>
      <c r="F10" s="56">
        <v>25</v>
      </c>
      <c r="G10" s="51">
        <v>3</v>
      </c>
      <c r="H10" s="51">
        <v>2.5</v>
      </c>
      <c r="I10" s="51">
        <v>11.2</v>
      </c>
      <c r="J10" s="51">
        <v>69</v>
      </c>
      <c r="K10" s="44" t="s">
        <v>43</v>
      </c>
      <c r="L10" s="43"/>
    </row>
    <row r="11" spans="1:12" ht="14.4" x14ac:dyDescent="0.3">
      <c r="A11" s="23"/>
      <c r="B11" s="15"/>
      <c r="C11" s="11"/>
      <c r="D11" s="7" t="s">
        <v>24</v>
      </c>
      <c r="E11" s="42" t="s">
        <v>42</v>
      </c>
      <c r="F11" s="43">
        <v>100</v>
      </c>
      <c r="G11" s="51">
        <v>0.4</v>
      </c>
      <c r="H11" s="51">
        <v>0.4</v>
      </c>
      <c r="I11" s="51">
        <v>9.8000000000000007</v>
      </c>
      <c r="J11" s="51">
        <v>44.4</v>
      </c>
      <c r="K11" s="44" t="s">
        <v>43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545</v>
      </c>
      <c r="G14" s="19">
        <f t="shared" ref="G14" si="0">SUM(G6:G13)</f>
        <v>15.6</v>
      </c>
      <c r="H14" s="19">
        <f>SUM(H6:H13)</f>
        <v>19.57</v>
      </c>
      <c r="I14" s="19">
        <f>SUM(I6:I13)</f>
        <v>84.1</v>
      </c>
      <c r="J14" s="19">
        <f>SUM(J6:J13)</f>
        <v>552.91</v>
      </c>
      <c r="K14" s="25"/>
      <c r="L14" s="19">
        <f t="shared" ref="L14" si="1">SUM(L6:L13)</f>
        <v>0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45</v>
      </c>
      <c r="F15" s="43">
        <v>60</v>
      </c>
      <c r="G15" s="43">
        <v>0.48</v>
      </c>
      <c r="H15" s="43">
        <v>0.06</v>
      </c>
      <c r="I15" s="43">
        <v>1.2</v>
      </c>
      <c r="J15" s="43">
        <v>7</v>
      </c>
      <c r="K15" s="44">
        <v>17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46</v>
      </c>
      <c r="F16" s="43">
        <v>210</v>
      </c>
      <c r="G16" s="43">
        <v>2.1</v>
      </c>
      <c r="H16" s="43">
        <v>3.1</v>
      </c>
      <c r="I16" s="43">
        <v>10.1</v>
      </c>
      <c r="J16" s="43">
        <v>109.2</v>
      </c>
      <c r="K16" s="44">
        <v>72</v>
      </c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47</v>
      </c>
      <c r="F17" s="43">
        <v>90</v>
      </c>
      <c r="G17" s="43">
        <v>11.3</v>
      </c>
      <c r="H17" s="43">
        <v>11.5</v>
      </c>
      <c r="I17" s="43">
        <v>10.47</v>
      </c>
      <c r="J17" s="43">
        <v>221</v>
      </c>
      <c r="K17" s="44">
        <v>62</v>
      </c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48</v>
      </c>
      <c r="F18" s="43">
        <v>150</v>
      </c>
      <c r="G18" s="43">
        <v>5</v>
      </c>
      <c r="H18" s="43">
        <v>4.8</v>
      </c>
      <c r="I18" s="43">
        <v>27</v>
      </c>
      <c r="J18" s="43">
        <v>15</v>
      </c>
      <c r="K18" s="44">
        <v>331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49</v>
      </c>
      <c r="F19" s="43">
        <v>200</v>
      </c>
      <c r="G19" s="43">
        <v>1</v>
      </c>
      <c r="H19" s="43">
        <v>0.2</v>
      </c>
      <c r="I19" s="43">
        <v>19.170000000000002</v>
      </c>
      <c r="J19" s="43">
        <v>90</v>
      </c>
      <c r="K19" s="44">
        <v>442</v>
      </c>
      <c r="L19" s="43"/>
    </row>
    <row r="20" spans="1:12" ht="14.4" x14ac:dyDescent="0.3">
      <c r="A20" s="23"/>
      <c r="B20" s="15"/>
      <c r="C20" s="11"/>
      <c r="D20" s="7" t="s">
        <v>31</v>
      </c>
      <c r="E20" s="55" t="s">
        <v>51</v>
      </c>
      <c r="F20" s="43">
        <v>50</v>
      </c>
      <c r="G20" s="43">
        <v>4</v>
      </c>
      <c r="H20" s="43">
        <v>2.3199999999999998</v>
      </c>
      <c r="I20" s="43">
        <v>25.98</v>
      </c>
      <c r="J20" s="43">
        <v>136</v>
      </c>
      <c r="K20" s="44" t="s">
        <v>43</v>
      </c>
      <c r="L20" s="43"/>
    </row>
    <row r="21" spans="1:12" ht="14.4" x14ac:dyDescent="0.3">
      <c r="A21" s="23"/>
      <c r="B21" s="15"/>
      <c r="C21" s="11"/>
      <c r="D21" s="7" t="s">
        <v>32</v>
      </c>
      <c r="E21" s="42" t="s">
        <v>50</v>
      </c>
      <c r="F21" s="43">
        <v>40</v>
      </c>
      <c r="G21" s="43">
        <v>3.2</v>
      </c>
      <c r="H21" s="43">
        <v>1.7</v>
      </c>
      <c r="I21" s="43">
        <v>20.399999999999999</v>
      </c>
      <c r="J21" s="43">
        <v>92</v>
      </c>
      <c r="K21" s="44" t="s">
        <v>43</v>
      </c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800</v>
      </c>
      <c r="G24" s="19">
        <f t="shared" ref="G24:J24" si="2">SUM(G15:G23)</f>
        <v>27.080000000000002</v>
      </c>
      <c r="H24" s="19">
        <f t="shared" si="2"/>
        <v>23.68</v>
      </c>
      <c r="I24" s="19">
        <f t="shared" si="2"/>
        <v>114.32</v>
      </c>
      <c r="J24" s="19">
        <f t="shared" si="2"/>
        <v>670.2</v>
      </c>
      <c r="K24" s="25"/>
      <c r="L24" s="19">
        <f t="shared" ref="L24" si="3">SUM(L15:L23)</f>
        <v>0</v>
      </c>
    </row>
    <row r="25" spans="1:12" ht="15" thickBot="1" x14ac:dyDescent="0.3">
      <c r="A25" s="29">
        <f>A6</f>
        <v>1</v>
      </c>
      <c r="B25" s="30">
        <f>B6</f>
        <v>1</v>
      </c>
      <c r="C25" s="57" t="s">
        <v>4</v>
      </c>
      <c r="D25" s="58"/>
      <c r="E25" s="31"/>
      <c r="F25" s="32">
        <f>F14+F24</f>
        <v>1345</v>
      </c>
      <c r="G25" s="32">
        <f t="shared" ref="G25:J25" si="4">G14+G24</f>
        <v>42.68</v>
      </c>
      <c r="H25" s="32">
        <f t="shared" si="4"/>
        <v>43.25</v>
      </c>
      <c r="I25" s="32">
        <f t="shared" si="4"/>
        <v>198.42</v>
      </c>
      <c r="J25" s="32">
        <f t="shared" si="4"/>
        <v>1223.1100000000001</v>
      </c>
      <c r="K25" s="32"/>
      <c r="L25" s="32">
        <f t="shared" ref="L25" si="5">L14+L24</f>
        <v>0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52</v>
      </c>
      <c r="F26" s="40">
        <v>170</v>
      </c>
      <c r="G26" s="40">
        <v>16.2</v>
      </c>
      <c r="H26" s="40">
        <v>14.6</v>
      </c>
      <c r="I26" s="40">
        <v>26.7</v>
      </c>
      <c r="J26" s="40">
        <v>394.4</v>
      </c>
      <c r="K26" s="41">
        <v>225</v>
      </c>
      <c r="L26" s="40"/>
    </row>
    <row r="27" spans="1:12" ht="14.4" x14ac:dyDescent="0.3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53</v>
      </c>
      <c r="F28" s="43">
        <v>200</v>
      </c>
      <c r="G28" s="43">
        <v>0.2</v>
      </c>
      <c r="H28" s="43">
        <v>0.1</v>
      </c>
      <c r="I28" s="43">
        <v>15</v>
      </c>
      <c r="J28" s="43">
        <v>60</v>
      </c>
      <c r="K28" s="44" t="s">
        <v>43</v>
      </c>
      <c r="L28" s="43"/>
    </row>
    <row r="29" spans="1:12" ht="14.4" x14ac:dyDescent="0.3">
      <c r="A29" s="14"/>
      <c r="B29" s="15"/>
      <c r="C29" s="11"/>
      <c r="D29" s="7" t="s">
        <v>23</v>
      </c>
      <c r="E29" s="55" t="s">
        <v>51</v>
      </c>
      <c r="F29" s="43">
        <v>25</v>
      </c>
      <c r="G29" s="43">
        <v>2</v>
      </c>
      <c r="H29" s="43">
        <v>1.1599999999999999</v>
      </c>
      <c r="I29" s="43">
        <v>12.99</v>
      </c>
      <c r="J29" s="43">
        <v>68</v>
      </c>
      <c r="K29" s="44">
        <v>430</v>
      </c>
      <c r="L29" s="43"/>
    </row>
    <row r="30" spans="1:12" ht="14.4" x14ac:dyDescent="0.3">
      <c r="A30" s="14"/>
      <c r="B30" s="15"/>
      <c r="C30" s="11"/>
      <c r="D30" s="7" t="s">
        <v>24</v>
      </c>
      <c r="E30" s="42" t="s">
        <v>54</v>
      </c>
      <c r="F30" s="43">
        <v>170</v>
      </c>
      <c r="G30" s="43">
        <v>1.53</v>
      </c>
      <c r="H30" s="43">
        <v>0.34</v>
      </c>
      <c r="I30" s="43">
        <v>13.77</v>
      </c>
      <c r="J30" s="43">
        <v>73.099999999999994</v>
      </c>
      <c r="K30" s="44" t="s">
        <v>43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565</v>
      </c>
      <c r="G33" s="19">
        <f t="shared" ref="G33" si="6">SUM(G26:G32)</f>
        <v>19.93</v>
      </c>
      <c r="H33" s="19">
        <f t="shared" ref="H33" si="7">SUM(H26:H32)</f>
        <v>16.2</v>
      </c>
      <c r="I33" s="19">
        <f t="shared" ref="I33" si="8">SUM(I26:I32)</f>
        <v>68.460000000000008</v>
      </c>
      <c r="J33" s="19">
        <f t="shared" ref="J33:L33" si="9">SUM(J26:J32)</f>
        <v>595.5</v>
      </c>
      <c r="K33" s="25"/>
      <c r="L33" s="19">
        <f t="shared" si="9"/>
        <v>0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55</v>
      </c>
      <c r="F34" s="43">
        <v>60</v>
      </c>
      <c r="G34" s="43">
        <v>0.78</v>
      </c>
      <c r="H34" s="43">
        <v>3.2</v>
      </c>
      <c r="I34" s="43">
        <v>5.7</v>
      </c>
      <c r="J34" s="43">
        <v>53</v>
      </c>
      <c r="K34" s="44">
        <v>20</v>
      </c>
      <c r="L34" s="43"/>
    </row>
    <row r="35" spans="1:12" ht="26.4" x14ac:dyDescent="0.3">
      <c r="A35" s="14"/>
      <c r="B35" s="15"/>
      <c r="C35" s="11"/>
      <c r="D35" s="7" t="s">
        <v>27</v>
      </c>
      <c r="E35" s="42" t="s">
        <v>56</v>
      </c>
      <c r="F35" s="43">
        <v>210</v>
      </c>
      <c r="G35" s="43">
        <v>3.46</v>
      </c>
      <c r="H35" s="43">
        <v>4.63</v>
      </c>
      <c r="I35" s="43">
        <v>9.51</v>
      </c>
      <c r="J35" s="43">
        <v>93.3</v>
      </c>
      <c r="K35" s="44">
        <v>76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57</v>
      </c>
      <c r="F36" s="43">
        <v>120</v>
      </c>
      <c r="G36" s="43">
        <v>12.06</v>
      </c>
      <c r="H36" s="43">
        <v>5.04</v>
      </c>
      <c r="I36" s="43">
        <v>17.899999999999999</v>
      </c>
      <c r="J36" s="43">
        <v>191</v>
      </c>
      <c r="K36" s="44" t="s">
        <v>105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58</v>
      </c>
      <c r="F37" s="43">
        <v>150</v>
      </c>
      <c r="G37" s="43">
        <v>3.7</v>
      </c>
      <c r="H37" s="43">
        <v>6.3</v>
      </c>
      <c r="I37" s="43">
        <v>32.799999999999997</v>
      </c>
      <c r="J37" s="43">
        <v>203</v>
      </c>
      <c r="K37" s="44">
        <v>325</v>
      </c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59</v>
      </c>
      <c r="F38" s="43">
        <v>200</v>
      </c>
      <c r="G38" s="43">
        <v>0.2</v>
      </c>
      <c r="H38" s="43">
        <v>0.2</v>
      </c>
      <c r="I38" s="43">
        <v>20.100000000000001</v>
      </c>
      <c r="J38" s="43">
        <v>87.8</v>
      </c>
      <c r="K38" s="44">
        <v>12</v>
      </c>
      <c r="L38" s="43"/>
    </row>
    <row r="39" spans="1:12" ht="14.4" x14ac:dyDescent="0.3">
      <c r="A39" s="14"/>
      <c r="B39" s="15"/>
      <c r="C39" s="11"/>
      <c r="D39" s="7" t="s">
        <v>31</v>
      </c>
      <c r="E39" s="55" t="s">
        <v>51</v>
      </c>
      <c r="F39" s="43">
        <v>50</v>
      </c>
      <c r="G39" s="43">
        <v>4</v>
      </c>
      <c r="H39" s="43">
        <v>2.3199999999999998</v>
      </c>
      <c r="I39" s="43">
        <v>25.98</v>
      </c>
      <c r="J39" s="43">
        <v>136</v>
      </c>
      <c r="K39" s="44" t="s">
        <v>43</v>
      </c>
      <c r="L39" s="43"/>
    </row>
    <row r="40" spans="1:12" ht="14.4" x14ac:dyDescent="0.3">
      <c r="A40" s="14"/>
      <c r="B40" s="15"/>
      <c r="C40" s="11"/>
      <c r="D40" s="7" t="s">
        <v>32</v>
      </c>
      <c r="E40" s="42" t="s">
        <v>50</v>
      </c>
      <c r="F40" s="43">
        <v>40</v>
      </c>
      <c r="G40" s="43">
        <v>3.2</v>
      </c>
      <c r="H40" s="43">
        <v>1.7</v>
      </c>
      <c r="I40" s="43">
        <v>20.399999999999999</v>
      </c>
      <c r="J40" s="43">
        <v>92</v>
      </c>
      <c r="K40" s="44" t="s">
        <v>43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 x14ac:dyDescent="0.3">
      <c r="A43" s="16"/>
      <c r="B43" s="17"/>
      <c r="C43" s="8"/>
      <c r="D43" s="18" t="s">
        <v>33</v>
      </c>
      <c r="E43" s="9"/>
      <c r="F43" s="19">
        <f>SUM(F34:F42)</f>
        <v>830</v>
      </c>
      <c r="G43" s="19">
        <f t="shared" ref="G43" si="10">SUM(G34:G42)</f>
        <v>27.4</v>
      </c>
      <c r="H43" s="19">
        <f t="shared" ref="H43" si="11">SUM(H34:H42)</f>
        <v>23.39</v>
      </c>
      <c r="I43" s="19">
        <f t="shared" ref="I43" si="12">SUM(I34:I42)</f>
        <v>132.38999999999999</v>
      </c>
      <c r="J43" s="19">
        <f t="shared" ref="J43:L43" si="13">SUM(J34:J42)</f>
        <v>856.09999999999991</v>
      </c>
      <c r="K43" s="25"/>
      <c r="L43" s="19">
        <f t="shared" si="13"/>
        <v>0</v>
      </c>
    </row>
    <row r="44" spans="1:12" ht="15.75" customHeight="1" thickBot="1" x14ac:dyDescent="0.3">
      <c r="A44" s="33">
        <f>A26</f>
        <v>1</v>
      </c>
      <c r="B44" s="33">
        <f>B26</f>
        <v>2</v>
      </c>
      <c r="C44" s="57" t="s">
        <v>4</v>
      </c>
      <c r="D44" s="58"/>
      <c r="E44" s="31"/>
      <c r="F44" s="32">
        <f>F33+F43</f>
        <v>1395</v>
      </c>
      <c r="G44" s="32">
        <f t="shared" ref="G44" si="14">G33+G43</f>
        <v>47.33</v>
      </c>
      <c r="H44" s="32">
        <f t="shared" ref="H44" si="15">H33+H43</f>
        <v>39.590000000000003</v>
      </c>
      <c r="I44" s="32">
        <f t="shared" ref="I44" si="16">I33+I43</f>
        <v>200.85</v>
      </c>
      <c r="J44" s="32">
        <f t="shared" ref="J44:L44" si="17">J33+J43</f>
        <v>1451.6</v>
      </c>
      <c r="K44" s="32"/>
      <c r="L44" s="32">
        <f t="shared" si="17"/>
        <v>0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39" t="s">
        <v>60</v>
      </c>
      <c r="F45" s="40">
        <v>185</v>
      </c>
      <c r="G45" s="40">
        <v>5.73</v>
      </c>
      <c r="H45" s="40">
        <v>9.25</v>
      </c>
      <c r="I45" s="40">
        <v>27</v>
      </c>
      <c r="J45" s="40">
        <v>207.2</v>
      </c>
      <c r="K45" s="41">
        <v>190</v>
      </c>
      <c r="L45" s="40"/>
    </row>
    <row r="46" spans="1:12" ht="26.4" x14ac:dyDescent="0.3">
      <c r="A46" s="23"/>
      <c r="B46" s="15"/>
      <c r="C46" s="11"/>
      <c r="D46" s="6" t="s">
        <v>110</v>
      </c>
      <c r="E46" s="55" t="s">
        <v>64</v>
      </c>
      <c r="F46" s="43">
        <v>100</v>
      </c>
      <c r="G46" s="43">
        <v>4.0999999999999996</v>
      </c>
      <c r="H46" s="43">
        <v>2.5</v>
      </c>
      <c r="I46" s="43">
        <v>4.9000000000000004</v>
      </c>
      <c r="J46" s="43">
        <v>87</v>
      </c>
      <c r="K46" s="44" t="s">
        <v>43</v>
      </c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62</v>
      </c>
      <c r="F47" s="43">
        <v>200</v>
      </c>
      <c r="G47" s="43">
        <v>2.9</v>
      </c>
      <c r="H47" s="43">
        <v>2.5</v>
      </c>
      <c r="I47" s="43">
        <v>19.600000000000001</v>
      </c>
      <c r="J47" s="43">
        <v>134</v>
      </c>
      <c r="K47" s="44">
        <v>433</v>
      </c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61</v>
      </c>
      <c r="F48" s="43">
        <v>45</v>
      </c>
      <c r="G48" s="43">
        <v>2.2000000000000002</v>
      </c>
      <c r="H48" s="43">
        <v>1.2</v>
      </c>
      <c r="I48" s="43">
        <v>16.8</v>
      </c>
      <c r="J48" s="43">
        <v>86.8</v>
      </c>
      <c r="K48" s="44">
        <v>2</v>
      </c>
      <c r="L48" s="43"/>
    </row>
    <row r="49" spans="1:12" ht="14.4" x14ac:dyDescent="0.3">
      <c r="A49" s="23"/>
      <c r="B49" s="15"/>
      <c r="C49" s="11"/>
      <c r="D49" s="7" t="s">
        <v>24</v>
      </c>
      <c r="E49" s="42" t="s">
        <v>63</v>
      </c>
      <c r="F49" s="43">
        <v>130</v>
      </c>
      <c r="G49" s="43">
        <v>0.52</v>
      </c>
      <c r="H49" s="43">
        <v>0.4</v>
      </c>
      <c r="I49" s="43">
        <v>13.4</v>
      </c>
      <c r="J49" s="43">
        <v>61.1</v>
      </c>
      <c r="K49" s="44" t="s">
        <v>43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4"/>
      <c r="B52" s="17"/>
      <c r="C52" s="8"/>
      <c r="D52" s="18" t="s">
        <v>33</v>
      </c>
      <c r="E52" s="9"/>
      <c r="F52" s="19">
        <f>SUM(F45:F51)</f>
        <v>660</v>
      </c>
      <c r="G52" s="19">
        <f t="shared" ref="G52" si="18">SUM(G45:G51)</f>
        <v>15.45</v>
      </c>
      <c r="H52" s="19">
        <f t="shared" ref="H52" si="19">SUM(H45:H51)</f>
        <v>15.85</v>
      </c>
      <c r="I52" s="19">
        <f t="shared" ref="I52" si="20">SUM(I45:I51)</f>
        <v>81.7</v>
      </c>
      <c r="J52" s="19">
        <f t="shared" ref="J52:L52" si="21">SUM(J45:J51)</f>
        <v>576.1</v>
      </c>
      <c r="K52" s="25"/>
      <c r="L52" s="19">
        <f t="shared" si="21"/>
        <v>0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 t="s">
        <v>65</v>
      </c>
      <c r="F53" s="43">
        <v>80</v>
      </c>
      <c r="G53" s="43">
        <v>5.66</v>
      </c>
      <c r="H53" s="43">
        <v>7</v>
      </c>
      <c r="I53" s="43">
        <v>3.6</v>
      </c>
      <c r="J53" s="43">
        <v>100</v>
      </c>
      <c r="K53" s="44" t="s">
        <v>106</v>
      </c>
      <c r="L53" s="43"/>
    </row>
    <row r="54" spans="1:12" ht="26.4" x14ac:dyDescent="0.3">
      <c r="A54" s="23"/>
      <c r="B54" s="15"/>
      <c r="C54" s="11"/>
      <c r="D54" s="7" t="s">
        <v>27</v>
      </c>
      <c r="E54" s="42" t="s">
        <v>66</v>
      </c>
      <c r="F54" s="43">
        <v>205</v>
      </c>
      <c r="G54" s="43">
        <v>3.1</v>
      </c>
      <c r="H54" s="43">
        <v>2.2400000000000002</v>
      </c>
      <c r="I54" s="43">
        <v>13.2</v>
      </c>
      <c r="J54" s="43">
        <v>94</v>
      </c>
      <c r="K54" s="44">
        <v>82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67</v>
      </c>
      <c r="F55" s="43">
        <v>90</v>
      </c>
      <c r="G55" s="43">
        <v>12.7</v>
      </c>
      <c r="H55" s="43">
        <v>8.5</v>
      </c>
      <c r="I55" s="43">
        <v>8.1999999999999993</v>
      </c>
      <c r="J55" s="43">
        <v>123.3</v>
      </c>
      <c r="K55" s="44">
        <v>31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68</v>
      </c>
      <c r="F56" s="43">
        <v>150</v>
      </c>
      <c r="G56" s="43">
        <v>2.88</v>
      </c>
      <c r="H56" s="43">
        <v>5.3</v>
      </c>
      <c r="I56" s="43">
        <v>22.8</v>
      </c>
      <c r="J56" s="43">
        <v>151.9</v>
      </c>
      <c r="K56" s="44">
        <v>333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69</v>
      </c>
      <c r="F57" s="43">
        <v>200</v>
      </c>
      <c r="G57" s="43">
        <v>0.5</v>
      </c>
      <c r="H57" s="43">
        <v>0.1</v>
      </c>
      <c r="I57" s="43">
        <v>24.1</v>
      </c>
      <c r="J57" s="43">
        <v>95.2</v>
      </c>
      <c r="K57" s="44">
        <v>9</v>
      </c>
      <c r="L57" s="43"/>
    </row>
    <row r="58" spans="1:12" ht="14.4" x14ac:dyDescent="0.3">
      <c r="A58" s="23"/>
      <c r="B58" s="15"/>
      <c r="C58" s="11"/>
      <c r="D58" s="7" t="s">
        <v>31</v>
      </c>
      <c r="E58" s="55" t="s">
        <v>51</v>
      </c>
      <c r="F58" s="43">
        <v>50</v>
      </c>
      <c r="G58" s="43">
        <v>4</v>
      </c>
      <c r="H58" s="43">
        <v>2.3199999999999998</v>
      </c>
      <c r="I58" s="43">
        <v>25.98</v>
      </c>
      <c r="J58" s="43">
        <v>136</v>
      </c>
      <c r="K58" s="44" t="s">
        <v>43</v>
      </c>
      <c r="L58" s="43"/>
    </row>
    <row r="59" spans="1:12" ht="14.4" x14ac:dyDescent="0.3">
      <c r="A59" s="23"/>
      <c r="B59" s="15"/>
      <c r="C59" s="11"/>
      <c r="D59" s="7" t="s">
        <v>32</v>
      </c>
      <c r="E59" s="42" t="s">
        <v>50</v>
      </c>
      <c r="F59" s="43">
        <v>40</v>
      </c>
      <c r="G59" s="43">
        <v>3.2</v>
      </c>
      <c r="H59" s="43">
        <v>1.7</v>
      </c>
      <c r="I59" s="43">
        <v>20.399999999999999</v>
      </c>
      <c r="J59" s="43">
        <v>92</v>
      </c>
      <c r="K59" s="44" t="s">
        <v>43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815</v>
      </c>
      <c r="G62" s="19">
        <f t="shared" ref="G62" si="22">SUM(G53:G61)</f>
        <v>32.04</v>
      </c>
      <c r="H62" s="19">
        <f t="shared" ref="H62" si="23">SUM(H53:H61)</f>
        <v>27.160000000000004</v>
      </c>
      <c r="I62" s="19">
        <f t="shared" ref="I62" si="24">SUM(I53:I61)</f>
        <v>118.28</v>
      </c>
      <c r="J62" s="19">
        <f t="shared" ref="J62:L62" si="25">SUM(J53:J61)</f>
        <v>792.40000000000009</v>
      </c>
      <c r="K62" s="25"/>
      <c r="L62" s="19">
        <f t="shared" si="25"/>
        <v>0</v>
      </c>
    </row>
    <row r="63" spans="1:12" ht="15.75" customHeight="1" thickBot="1" x14ac:dyDescent="0.3">
      <c r="A63" s="29">
        <f>A45</f>
        <v>1</v>
      </c>
      <c r="B63" s="30">
        <f>B45</f>
        <v>3</v>
      </c>
      <c r="C63" s="57" t="s">
        <v>4</v>
      </c>
      <c r="D63" s="58"/>
      <c r="E63" s="31"/>
      <c r="F63" s="32">
        <f>F52+F62</f>
        <v>1475</v>
      </c>
      <c r="G63" s="32">
        <f t="shared" ref="G63" si="26">G52+G62</f>
        <v>47.489999999999995</v>
      </c>
      <c r="H63" s="32">
        <f t="shared" ref="H63" si="27">H52+H62</f>
        <v>43.010000000000005</v>
      </c>
      <c r="I63" s="32">
        <f t="shared" ref="I63" si="28">I52+I62</f>
        <v>199.98000000000002</v>
      </c>
      <c r="J63" s="32">
        <f t="shared" ref="J63:L63" si="29">J52+J62</f>
        <v>1368.5</v>
      </c>
      <c r="K63" s="32"/>
      <c r="L63" s="32">
        <f t="shared" si="29"/>
        <v>0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9" t="s">
        <v>70</v>
      </c>
      <c r="F64" s="40">
        <v>185</v>
      </c>
      <c r="G64" s="40">
        <v>10</v>
      </c>
      <c r="H64" s="40">
        <v>8.6300000000000008</v>
      </c>
      <c r="I64" s="40">
        <v>31.6</v>
      </c>
      <c r="J64" s="40">
        <v>213.64</v>
      </c>
      <c r="K64" s="41">
        <v>189</v>
      </c>
      <c r="L64" s="40"/>
    </row>
    <row r="65" spans="1:12" ht="14.4" x14ac:dyDescent="0.3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53</v>
      </c>
      <c r="F66" s="43">
        <v>200</v>
      </c>
      <c r="G66" s="43">
        <v>0.2</v>
      </c>
      <c r="H66" s="43">
        <v>0.1</v>
      </c>
      <c r="I66" s="43">
        <v>15</v>
      </c>
      <c r="J66" s="43">
        <v>60</v>
      </c>
      <c r="K66" s="44">
        <v>430</v>
      </c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71</v>
      </c>
      <c r="F67" s="43">
        <v>40</v>
      </c>
      <c r="G67" s="43">
        <v>4.4000000000000004</v>
      </c>
      <c r="H67" s="43">
        <v>12.42</v>
      </c>
      <c r="I67" s="43">
        <v>13</v>
      </c>
      <c r="J67" s="43">
        <v>179.33</v>
      </c>
      <c r="K67" s="44">
        <v>3</v>
      </c>
      <c r="L67" s="43"/>
    </row>
    <row r="68" spans="1:12" ht="14.4" x14ac:dyDescent="0.3">
      <c r="A68" s="23"/>
      <c r="B68" s="15"/>
      <c r="C68" s="11"/>
      <c r="D68" s="7" t="s">
        <v>24</v>
      </c>
      <c r="E68" s="42" t="s">
        <v>72</v>
      </c>
      <c r="F68" s="43">
        <v>100</v>
      </c>
      <c r="G68" s="43">
        <v>0.8</v>
      </c>
      <c r="H68" s="43">
        <v>0.1</v>
      </c>
      <c r="I68" s="43">
        <v>7.5</v>
      </c>
      <c r="J68" s="43">
        <v>38</v>
      </c>
      <c r="K68" s="44" t="s">
        <v>43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525</v>
      </c>
      <c r="G71" s="19">
        <f t="shared" ref="G71" si="30">SUM(G64:G70)</f>
        <v>15.4</v>
      </c>
      <c r="H71" s="19">
        <f t="shared" ref="H71" si="31">SUM(H64:H70)</f>
        <v>21.25</v>
      </c>
      <c r="I71" s="19">
        <f t="shared" ref="I71" si="32">SUM(I64:I70)</f>
        <v>67.099999999999994</v>
      </c>
      <c r="J71" s="19">
        <f t="shared" ref="J71:L71" si="33">SUM(J64:J70)</f>
        <v>490.97</v>
      </c>
      <c r="K71" s="25">
        <v>40</v>
      </c>
      <c r="L71" s="19">
        <f t="shared" si="33"/>
        <v>0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 t="s">
        <v>73</v>
      </c>
      <c r="F72" s="43">
        <v>60</v>
      </c>
      <c r="G72" s="43">
        <v>0.96</v>
      </c>
      <c r="H72" s="43">
        <v>3.06</v>
      </c>
      <c r="I72" s="43">
        <v>4.62</v>
      </c>
      <c r="J72" s="43">
        <v>49.8</v>
      </c>
      <c r="K72" s="43">
        <v>40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74</v>
      </c>
      <c r="F73" s="43">
        <v>205</v>
      </c>
      <c r="G73" s="43">
        <v>4.22</v>
      </c>
      <c r="H73" s="43">
        <v>2.7</v>
      </c>
      <c r="I73" s="43">
        <v>27.8</v>
      </c>
      <c r="J73" s="43">
        <v>150</v>
      </c>
      <c r="K73" s="44" t="s">
        <v>107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75</v>
      </c>
      <c r="F74" s="43">
        <v>90</v>
      </c>
      <c r="G74" s="43">
        <v>9.44</v>
      </c>
      <c r="H74" s="43">
        <v>10</v>
      </c>
      <c r="I74" s="43">
        <v>3.78</v>
      </c>
      <c r="J74" s="43">
        <v>170</v>
      </c>
      <c r="K74" s="44">
        <v>275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76</v>
      </c>
      <c r="F75" s="43">
        <v>150</v>
      </c>
      <c r="G75" s="43">
        <v>3.6</v>
      </c>
      <c r="H75" s="43">
        <v>5.6</v>
      </c>
      <c r="I75" s="43">
        <v>37.700000000000003</v>
      </c>
      <c r="J75" s="43">
        <v>206</v>
      </c>
      <c r="K75" s="44">
        <v>323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77</v>
      </c>
      <c r="F76" s="43">
        <v>200</v>
      </c>
      <c r="G76" s="43">
        <v>1</v>
      </c>
      <c r="H76" s="43">
        <v>0.2</v>
      </c>
      <c r="I76" s="43">
        <v>15</v>
      </c>
      <c r="J76" s="43">
        <v>76</v>
      </c>
      <c r="K76" s="44">
        <v>442</v>
      </c>
      <c r="L76" s="43"/>
    </row>
    <row r="77" spans="1:12" ht="14.4" x14ac:dyDescent="0.3">
      <c r="A77" s="23"/>
      <c r="B77" s="15"/>
      <c r="C77" s="11"/>
      <c r="D77" s="7" t="s">
        <v>31</v>
      </c>
      <c r="E77" s="55" t="s">
        <v>51</v>
      </c>
      <c r="F77" s="43">
        <v>50</v>
      </c>
      <c r="G77" s="43">
        <v>3.2</v>
      </c>
      <c r="H77" s="43">
        <v>1.7</v>
      </c>
      <c r="I77" s="43">
        <v>20.399999999999999</v>
      </c>
      <c r="J77" s="43">
        <v>92</v>
      </c>
      <c r="K77" s="44" t="s">
        <v>43</v>
      </c>
      <c r="L77" s="43"/>
    </row>
    <row r="78" spans="1:12" ht="14.4" x14ac:dyDescent="0.3">
      <c r="A78" s="23"/>
      <c r="B78" s="15"/>
      <c r="C78" s="11"/>
      <c r="D78" s="7" t="s">
        <v>32</v>
      </c>
      <c r="E78" s="42" t="s">
        <v>50</v>
      </c>
      <c r="F78" s="43">
        <v>40</v>
      </c>
      <c r="G78" s="43">
        <v>4</v>
      </c>
      <c r="H78" s="43">
        <v>2.3199999999999998</v>
      </c>
      <c r="I78" s="43">
        <v>25.98</v>
      </c>
      <c r="J78" s="43">
        <v>136</v>
      </c>
      <c r="K78" s="44" t="s">
        <v>43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795</v>
      </c>
      <c r="G81" s="19">
        <f t="shared" ref="G81" si="34">SUM(G72:G80)</f>
        <v>26.419999999999998</v>
      </c>
      <c r="H81" s="19">
        <f t="shared" ref="H81" si="35">SUM(H72:H80)</f>
        <v>25.58</v>
      </c>
      <c r="I81" s="19">
        <f t="shared" ref="I81" si="36">SUM(I72:I80)</f>
        <v>135.28</v>
      </c>
      <c r="J81" s="19">
        <f t="shared" ref="J81:L81" si="37">SUM(J72:J80)</f>
        <v>879.8</v>
      </c>
      <c r="K81" s="25"/>
      <c r="L81" s="19">
        <f t="shared" si="37"/>
        <v>0</v>
      </c>
    </row>
    <row r="82" spans="1:12" ht="15.75" customHeight="1" thickBot="1" x14ac:dyDescent="0.3">
      <c r="A82" s="29">
        <f>A64</f>
        <v>1</v>
      </c>
      <c r="B82" s="30">
        <f>B64</f>
        <v>4</v>
      </c>
      <c r="C82" s="57" t="s">
        <v>4</v>
      </c>
      <c r="D82" s="58"/>
      <c r="E82" s="31"/>
      <c r="F82" s="32">
        <f>F71+F81</f>
        <v>1320</v>
      </c>
      <c r="G82" s="32">
        <f t="shared" ref="G82" si="38">G71+G81</f>
        <v>41.82</v>
      </c>
      <c r="H82" s="32">
        <f t="shared" ref="H82" si="39">H71+H81</f>
        <v>46.83</v>
      </c>
      <c r="I82" s="32">
        <f t="shared" ref="I82" si="40">I71+I81</f>
        <v>202.38</v>
      </c>
      <c r="J82" s="32">
        <f t="shared" ref="J82:L82" si="41">J71+J81</f>
        <v>1370.77</v>
      </c>
      <c r="K82" s="32"/>
      <c r="L82" s="32">
        <f t="shared" si="41"/>
        <v>0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9" t="s">
        <v>78</v>
      </c>
      <c r="F83" s="40">
        <v>175</v>
      </c>
      <c r="G83" s="40">
        <v>13.4</v>
      </c>
      <c r="H83" s="40">
        <v>13.9</v>
      </c>
      <c r="I83" s="40">
        <v>32.6</v>
      </c>
      <c r="J83" s="40">
        <v>303.5</v>
      </c>
      <c r="K83" s="41">
        <v>210</v>
      </c>
      <c r="L83" s="40"/>
    </row>
    <row r="84" spans="1:12" ht="14.4" x14ac:dyDescent="0.3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40</v>
      </c>
      <c r="F85" s="43">
        <v>205</v>
      </c>
      <c r="G85" s="43">
        <v>0.2</v>
      </c>
      <c r="H85" s="43">
        <v>0.1</v>
      </c>
      <c r="I85" s="43">
        <v>15</v>
      </c>
      <c r="J85" s="43">
        <v>60</v>
      </c>
      <c r="K85" s="44">
        <v>431</v>
      </c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61</v>
      </c>
      <c r="F86" s="43">
        <v>45</v>
      </c>
      <c r="G86" s="43">
        <v>2.2000000000000002</v>
      </c>
      <c r="H86" s="43">
        <v>1.2</v>
      </c>
      <c r="I86" s="43">
        <v>16.8</v>
      </c>
      <c r="J86" s="43">
        <v>86.8</v>
      </c>
      <c r="K86" s="44">
        <v>2</v>
      </c>
      <c r="L86" s="43"/>
    </row>
    <row r="87" spans="1:12" ht="14.4" x14ac:dyDescent="0.3">
      <c r="A87" s="23"/>
      <c r="B87" s="15"/>
      <c r="C87" s="11"/>
      <c r="D87" s="7" t="s">
        <v>24</v>
      </c>
      <c r="E87" s="42" t="s">
        <v>42</v>
      </c>
      <c r="F87" s="43">
        <v>100</v>
      </c>
      <c r="G87" s="43">
        <v>0.4</v>
      </c>
      <c r="H87" s="43">
        <v>0.4</v>
      </c>
      <c r="I87" s="43">
        <v>9.8000000000000007</v>
      </c>
      <c r="J87" s="43">
        <v>44.4</v>
      </c>
      <c r="K87" s="44" t="s">
        <v>43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525</v>
      </c>
      <c r="G90" s="19">
        <f t="shared" ref="G90" si="42">SUM(G83:G89)</f>
        <v>16.2</v>
      </c>
      <c r="H90" s="19">
        <f t="shared" ref="H90" si="43">SUM(H83:H89)</f>
        <v>15.6</v>
      </c>
      <c r="I90" s="19">
        <f t="shared" ref="I90" si="44">SUM(I83:I89)</f>
        <v>74.2</v>
      </c>
      <c r="J90" s="19">
        <f t="shared" ref="J90:L90" si="45">SUM(J83:J89)</f>
        <v>494.7</v>
      </c>
      <c r="K90" s="25"/>
      <c r="L90" s="19">
        <f t="shared" si="45"/>
        <v>0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 t="s">
        <v>79</v>
      </c>
      <c r="F91" s="43">
        <v>60</v>
      </c>
      <c r="G91" s="43">
        <v>0.8</v>
      </c>
      <c r="H91" s="43">
        <v>6.1</v>
      </c>
      <c r="I91" s="43">
        <v>4</v>
      </c>
      <c r="J91" s="43">
        <v>74</v>
      </c>
      <c r="K91" s="44">
        <v>51</v>
      </c>
      <c r="L91" s="43"/>
    </row>
    <row r="92" spans="1:12" ht="26.4" x14ac:dyDescent="0.3">
      <c r="A92" s="23"/>
      <c r="B92" s="15"/>
      <c r="C92" s="11"/>
      <c r="D92" s="7" t="s">
        <v>27</v>
      </c>
      <c r="E92" s="42" t="s">
        <v>80</v>
      </c>
      <c r="F92" s="43">
        <v>210</v>
      </c>
      <c r="G92" s="43">
        <v>3.4</v>
      </c>
      <c r="H92" s="43">
        <v>5.2</v>
      </c>
      <c r="I92" s="43">
        <v>17.760000000000002</v>
      </c>
      <c r="J92" s="43">
        <v>130.19999999999999</v>
      </c>
      <c r="K92" s="44">
        <v>91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81</v>
      </c>
      <c r="F93" s="43">
        <v>240</v>
      </c>
      <c r="G93" s="43">
        <v>17.600000000000001</v>
      </c>
      <c r="H93" s="43">
        <v>16.399999999999999</v>
      </c>
      <c r="I93" s="43">
        <v>22.4</v>
      </c>
      <c r="J93" s="43">
        <v>307.5</v>
      </c>
      <c r="K93" s="44">
        <v>63</v>
      </c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82</v>
      </c>
      <c r="F95" s="43">
        <v>200</v>
      </c>
      <c r="G95" s="43">
        <v>0.2</v>
      </c>
      <c r="H95" s="43">
        <v>0.1</v>
      </c>
      <c r="I95" s="43">
        <v>26.2</v>
      </c>
      <c r="J95" s="43">
        <v>108.4</v>
      </c>
      <c r="K95" s="44">
        <v>10</v>
      </c>
      <c r="L95" s="43"/>
    </row>
    <row r="96" spans="1:12" ht="14.4" x14ac:dyDescent="0.3">
      <c r="A96" s="23"/>
      <c r="B96" s="15"/>
      <c r="C96" s="11"/>
      <c r="D96" s="7" t="s">
        <v>31</v>
      </c>
      <c r="E96" s="55" t="s">
        <v>51</v>
      </c>
      <c r="F96" s="43">
        <v>50</v>
      </c>
      <c r="G96" s="43">
        <v>4</v>
      </c>
      <c r="H96" s="43">
        <v>2.3199999999999998</v>
      </c>
      <c r="I96" s="43">
        <v>25.98</v>
      </c>
      <c r="J96" s="43">
        <v>136</v>
      </c>
      <c r="K96" s="44" t="s">
        <v>43</v>
      </c>
      <c r="L96" s="43"/>
    </row>
    <row r="97" spans="1:12" ht="14.4" x14ac:dyDescent="0.3">
      <c r="A97" s="23"/>
      <c r="B97" s="15"/>
      <c r="C97" s="11"/>
      <c r="D97" s="7" t="s">
        <v>32</v>
      </c>
      <c r="E97" s="42" t="s">
        <v>50</v>
      </c>
      <c r="F97" s="43">
        <v>40</v>
      </c>
      <c r="G97" s="43">
        <v>3.2</v>
      </c>
      <c r="H97" s="43">
        <v>1.7</v>
      </c>
      <c r="I97" s="43">
        <v>20.399999999999999</v>
      </c>
      <c r="J97" s="43">
        <v>92</v>
      </c>
      <c r="K97" s="44" t="s">
        <v>43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800</v>
      </c>
      <c r="G100" s="19">
        <f t="shared" ref="G100" si="46">SUM(G91:G99)</f>
        <v>29.2</v>
      </c>
      <c r="H100" s="19">
        <f t="shared" ref="H100" si="47">SUM(H91:H99)</f>
        <v>31.82</v>
      </c>
      <c r="I100" s="19">
        <f t="shared" ref="I100" si="48">SUM(I91:I99)</f>
        <v>116.74000000000001</v>
      </c>
      <c r="J100" s="19">
        <f t="shared" ref="J100:L100" si="49">SUM(J91:J99)</f>
        <v>848.1</v>
      </c>
      <c r="K100" s="25"/>
      <c r="L100" s="19">
        <f t="shared" si="49"/>
        <v>0</v>
      </c>
    </row>
    <row r="101" spans="1:12" ht="15.75" customHeight="1" thickBot="1" x14ac:dyDescent="0.3">
      <c r="A101" s="29">
        <f>A83</f>
        <v>1</v>
      </c>
      <c r="B101" s="30">
        <f>B83</f>
        <v>5</v>
      </c>
      <c r="C101" s="57" t="s">
        <v>4</v>
      </c>
      <c r="D101" s="58"/>
      <c r="E101" s="31"/>
      <c r="F101" s="32">
        <f>F90+F100</f>
        <v>1325</v>
      </c>
      <c r="G101" s="32">
        <f t="shared" ref="G101" si="50">G90+G100</f>
        <v>45.4</v>
      </c>
      <c r="H101" s="32">
        <f t="shared" ref="H101" si="51">H90+H100</f>
        <v>47.42</v>
      </c>
      <c r="I101" s="32">
        <f t="shared" ref="I101" si="52">I90+I100</f>
        <v>190.94</v>
      </c>
      <c r="J101" s="32">
        <f t="shared" ref="J101:L101" si="53">J90+J100</f>
        <v>1342.8</v>
      </c>
      <c r="K101" s="32"/>
      <c r="L101" s="32">
        <f t="shared" si="53"/>
        <v>0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83</v>
      </c>
      <c r="F102" s="40">
        <v>180</v>
      </c>
      <c r="G102" s="40">
        <v>9.1999999999999993</v>
      </c>
      <c r="H102" s="40">
        <v>11.8</v>
      </c>
      <c r="I102" s="40">
        <v>34.1</v>
      </c>
      <c r="J102" s="40">
        <v>239</v>
      </c>
      <c r="K102" s="41">
        <v>187</v>
      </c>
      <c r="L102" s="40"/>
    </row>
    <row r="103" spans="1:12" ht="26.4" x14ac:dyDescent="0.3">
      <c r="A103" s="23"/>
      <c r="B103" s="15"/>
      <c r="C103" s="11"/>
      <c r="D103" s="6" t="s">
        <v>110</v>
      </c>
      <c r="E103" s="42" t="s">
        <v>84</v>
      </c>
      <c r="F103" s="43">
        <v>100</v>
      </c>
      <c r="G103" s="43">
        <v>4.0999999999999996</v>
      </c>
      <c r="H103" s="43">
        <v>2.5</v>
      </c>
      <c r="I103" s="43">
        <v>4.9000000000000004</v>
      </c>
      <c r="J103" s="43">
        <v>87</v>
      </c>
      <c r="K103" s="44" t="s">
        <v>43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53</v>
      </c>
      <c r="F104" s="43">
        <v>200</v>
      </c>
      <c r="G104" s="43">
        <v>0.2</v>
      </c>
      <c r="H104" s="43">
        <v>0.1</v>
      </c>
      <c r="I104" s="43">
        <v>15</v>
      </c>
      <c r="J104" s="43">
        <v>60</v>
      </c>
      <c r="K104" s="44">
        <v>430</v>
      </c>
      <c r="L104" s="43"/>
    </row>
    <row r="105" spans="1:12" ht="14.4" x14ac:dyDescent="0.3">
      <c r="A105" s="23"/>
      <c r="B105" s="15"/>
      <c r="C105" s="11"/>
      <c r="D105" s="7" t="s">
        <v>23</v>
      </c>
      <c r="E105" s="55" t="s">
        <v>51</v>
      </c>
      <c r="F105" s="43">
        <v>25</v>
      </c>
      <c r="G105" s="43">
        <v>2</v>
      </c>
      <c r="H105" s="43">
        <v>1.1599999999999999</v>
      </c>
      <c r="I105" s="43">
        <v>12.99</v>
      </c>
      <c r="J105" s="43">
        <v>68</v>
      </c>
      <c r="K105" s="44" t="s">
        <v>43</v>
      </c>
      <c r="L105" s="43"/>
    </row>
    <row r="106" spans="1:12" ht="14.4" x14ac:dyDescent="0.3">
      <c r="A106" s="23"/>
      <c r="B106" s="15"/>
      <c r="C106" s="11"/>
      <c r="D106" s="7" t="s">
        <v>24</v>
      </c>
      <c r="E106" s="42" t="s">
        <v>42</v>
      </c>
      <c r="F106" s="43">
        <v>100</v>
      </c>
      <c r="G106" s="43">
        <v>0.4</v>
      </c>
      <c r="H106" s="43">
        <v>0.4</v>
      </c>
      <c r="I106" s="43">
        <v>9.8000000000000007</v>
      </c>
      <c r="J106" s="43">
        <v>44.4</v>
      </c>
      <c r="K106" s="44" t="s">
        <v>43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605</v>
      </c>
      <c r="G109" s="19">
        <f t="shared" ref="G109:J109" si="54">SUM(G102:G108)</f>
        <v>15.899999999999999</v>
      </c>
      <c r="H109" s="19">
        <f t="shared" si="54"/>
        <v>15.96</v>
      </c>
      <c r="I109" s="19">
        <f t="shared" si="54"/>
        <v>76.789999999999992</v>
      </c>
      <c r="J109" s="19">
        <f t="shared" si="54"/>
        <v>498.4</v>
      </c>
      <c r="K109" s="25"/>
      <c r="L109" s="19">
        <f t="shared" ref="L109" si="55">SUM(L102:L108)</f>
        <v>0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85</v>
      </c>
      <c r="F110" s="43">
        <v>60</v>
      </c>
      <c r="G110" s="43">
        <v>0.48</v>
      </c>
      <c r="H110" s="43">
        <v>0.06</v>
      </c>
      <c r="I110" s="43">
        <v>1.2</v>
      </c>
      <c r="J110" s="43">
        <v>7</v>
      </c>
      <c r="K110" s="44">
        <v>17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74</v>
      </c>
      <c r="F111" s="43">
        <v>205</v>
      </c>
      <c r="G111" s="43">
        <v>4.22</v>
      </c>
      <c r="H111" s="43">
        <v>2.7</v>
      </c>
      <c r="I111" s="43">
        <v>27.8</v>
      </c>
      <c r="J111" s="43">
        <v>150</v>
      </c>
      <c r="K111" s="44" t="s">
        <v>107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86</v>
      </c>
      <c r="F112" s="43">
        <v>90</v>
      </c>
      <c r="G112" s="43">
        <v>14.6</v>
      </c>
      <c r="H112" s="43">
        <v>12.7</v>
      </c>
      <c r="I112" s="43">
        <v>15.3</v>
      </c>
      <c r="J112" s="43">
        <v>243</v>
      </c>
      <c r="K112" s="44">
        <v>314</v>
      </c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87</v>
      </c>
      <c r="F113" s="43">
        <v>150</v>
      </c>
      <c r="G113" s="43">
        <v>3.6</v>
      </c>
      <c r="H113" s="43">
        <v>5.6</v>
      </c>
      <c r="I113" s="43">
        <v>37.700000000000003</v>
      </c>
      <c r="J113" s="43">
        <v>206</v>
      </c>
      <c r="K113" s="44">
        <v>323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77</v>
      </c>
      <c r="F114" s="43">
        <v>200</v>
      </c>
      <c r="G114" s="43">
        <v>1</v>
      </c>
      <c r="H114" s="43">
        <v>0.2</v>
      </c>
      <c r="I114" s="43">
        <v>15</v>
      </c>
      <c r="J114" s="43">
        <v>76</v>
      </c>
      <c r="K114" s="44">
        <v>442</v>
      </c>
      <c r="L114" s="43"/>
    </row>
    <row r="115" spans="1:12" ht="14.4" x14ac:dyDescent="0.3">
      <c r="A115" s="23"/>
      <c r="B115" s="15"/>
      <c r="C115" s="11"/>
      <c r="D115" s="7" t="s">
        <v>31</v>
      </c>
      <c r="E115" s="55" t="s">
        <v>51</v>
      </c>
      <c r="F115" s="43">
        <v>50</v>
      </c>
      <c r="G115" s="43">
        <v>4</v>
      </c>
      <c r="H115" s="43">
        <v>2.3199999999999998</v>
      </c>
      <c r="I115" s="43">
        <v>25.98</v>
      </c>
      <c r="J115" s="43">
        <v>136</v>
      </c>
      <c r="K115" s="44" t="s">
        <v>43</v>
      </c>
      <c r="L115" s="43"/>
    </row>
    <row r="116" spans="1:12" ht="14.4" x14ac:dyDescent="0.3">
      <c r="A116" s="23"/>
      <c r="B116" s="15"/>
      <c r="C116" s="11"/>
      <c r="D116" s="7" t="s">
        <v>32</v>
      </c>
      <c r="E116" s="42" t="s">
        <v>50</v>
      </c>
      <c r="F116" s="43">
        <v>40</v>
      </c>
      <c r="G116" s="43">
        <v>3.2</v>
      </c>
      <c r="H116" s="43">
        <v>1.7</v>
      </c>
      <c r="I116" s="43">
        <v>20.399999999999999</v>
      </c>
      <c r="J116" s="43">
        <v>92</v>
      </c>
      <c r="K116" s="44" t="s">
        <v>43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795</v>
      </c>
      <c r="G119" s="19">
        <f t="shared" ref="G119:J119" si="56">SUM(G110:G118)</f>
        <v>31.099999999999998</v>
      </c>
      <c r="H119" s="19">
        <f t="shared" si="56"/>
        <v>25.279999999999998</v>
      </c>
      <c r="I119" s="19">
        <f t="shared" si="56"/>
        <v>143.38</v>
      </c>
      <c r="J119" s="19">
        <f t="shared" si="56"/>
        <v>910</v>
      </c>
      <c r="K119" s="25"/>
      <c r="L119" s="19">
        <f t="shared" ref="L119" si="57">SUM(L110:L118)</f>
        <v>0</v>
      </c>
    </row>
    <row r="120" spans="1:12" ht="15" thickBot="1" x14ac:dyDescent="0.3">
      <c r="A120" s="29">
        <f>A102</f>
        <v>2</v>
      </c>
      <c r="B120" s="30">
        <f>B102</f>
        <v>1</v>
      </c>
      <c r="C120" s="57" t="s">
        <v>4</v>
      </c>
      <c r="D120" s="58"/>
      <c r="E120" s="31"/>
      <c r="F120" s="32">
        <f>F109+F119</f>
        <v>1400</v>
      </c>
      <c r="G120" s="32">
        <f t="shared" ref="G120" si="58">G109+G119</f>
        <v>47</v>
      </c>
      <c r="H120" s="32">
        <f t="shared" ref="H120" si="59">H109+H119</f>
        <v>41.239999999999995</v>
      </c>
      <c r="I120" s="32">
        <f t="shared" ref="I120" si="60">I109+I119</f>
        <v>220.17</v>
      </c>
      <c r="J120" s="32">
        <f t="shared" ref="J120:L120" si="61">J109+J119</f>
        <v>1408.4</v>
      </c>
      <c r="K120" s="32"/>
      <c r="L120" s="32">
        <f t="shared" si="61"/>
        <v>0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78</v>
      </c>
      <c r="F121" s="40">
        <v>175</v>
      </c>
      <c r="G121" s="40">
        <v>13.4</v>
      </c>
      <c r="H121" s="40">
        <v>13.9</v>
      </c>
      <c r="I121" s="40">
        <v>32.6</v>
      </c>
      <c r="J121" s="40">
        <v>303.5</v>
      </c>
      <c r="K121" s="41">
        <v>210</v>
      </c>
      <c r="L121" s="40"/>
    </row>
    <row r="122" spans="1:12" ht="14.4" x14ac:dyDescent="0.3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 t="s">
        <v>40</v>
      </c>
      <c r="F123" s="43">
        <v>205</v>
      </c>
      <c r="G123" s="43">
        <v>0.2</v>
      </c>
      <c r="H123" s="43">
        <v>0.1</v>
      </c>
      <c r="I123" s="43">
        <v>15</v>
      </c>
      <c r="J123" s="43">
        <v>60</v>
      </c>
      <c r="K123" s="44">
        <v>431</v>
      </c>
      <c r="L123" s="43"/>
    </row>
    <row r="124" spans="1:12" ht="14.4" x14ac:dyDescent="0.3">
      <c r="A124" s="14"/>
      <c r="B124" s="15"/>
      <c r="C124" s="11"/>
      <c r="D124" s="7" t="s">
        <v>23</v>
      </c>
      <c r="E124" s="42" t="s">
        <v>61</v>
      </c>
      <c r="F124" s="43">
        <v>45</v>
      </c>
      <c r="G124" s="43">
        <v>2.2000000000000002</v>
      </c>
      <c r="H124" s="43">
        <v>1.2</v>
      </c>
      <c r="I124" s="43">
        <v>16.8</v>
      </c>
      <c r="J124" s="43">
        <v>86.8</v>
      </c>
      <c r="K124" s="44">
        <v>2</v>
      </c>
      <c r="L124" s="43"/>
    </row>
    <row r="125" spans="1:12" ht="14.4" x14ac:dyDescent="0.3">
      <c r="A125" s="14"/>
      <c r="B125" s="15"/>
      <c r="C125" s="11"/>
      <c r="D125" s="7" t="s">
        <v>24</v>
      </c>
      <c r="E125" s="42" t="s">
        <v>54</v>
      </c>
      <c r="F125" s="43">
        <v>170</v>
      </c>
      <c r="G125" s="43">
        <v>1.53</v>
      </c>
      <c r="H125" s="43">
        <v>0.34</v>
      </c>
      <c r="I125" s="43">
        <v>13.77</v>
      </c>
      <c r="J125" s="43">
        <v>73.099999999999994</v>
      </c>
      <c r="K125" s="44" t="s">
        <v>43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4"/>
      <c r="B127" s="15"/>
      <c r="C127" s="11"/>
      <c r="D127" s="6"/>
      <c r="E127" s="42"/>
      <c r="F127" s="43"/>
      <c r="G127" s="43"/>
      <c r="H127" s="43"/>
      <c r="I127" s="43" t="s">
        <v>111</v>
      </c>
      <c r="J127" s="43"/>
      <c r="K127" s="44"/>
      <c r="L127" s="43"/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SUM(F121:F127)</f>
        <v>595</v>
      </c>
      <c r="G128" s="19">
        <f t="shared" ref="G128:J128" si="62">SUM(G121:G127)</f>
        <v>17.330000000000002</v>
      </c>
      <c r="H128" s="19">
        <f t="shared" si="62"/>
        <v>15.54</v>
      </c>
      <c r="I128" s="19">
        <f t="shared" si="62"/>
        <v>78.17</v>
      </c>
      <c r="J128" s="19">
        <f t="shared" si="62"/>
        <v>523.4</v>
      </c>
      <c r="K128" s="25"/>
      <c r="L128" s="19">
        <f t="shared" ref="L128" si="63">SUM(L121:L127)</f>
        <v>0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 t="s">
        <v>88</v>
      </c>
      <c r="F129" s="43">
        <v>60</v>
      </c>
      <c r="G129" s="43">
        <v>0.71</v>
      </c>
      <c r="H129" s="43">
        <v>3.2</v>
      </c>
      <c r="I129" s="43">
        <v>4.5999999999999996</v>
      </c>
      <c r="J129" s="43">
        <v>52.2</v>
      </c>
      <c r="K129" s="44">
        <v>21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89</v>
      </c>
      <c r="F130" s="43">
        <v>220</v>
      </c>
      <c r="G130" s="43">
        <v>6.5</v>
      </c>
      <c r="H130" s="43">
        <v>2.36</v>
      </c>
      <c r="I130" s="43">
        <v>15.7</v>
      </c>
      <c r="J130" s="43">
        <v>110.8</v>
      </c>
      <c r="K130" s="44" t="s">
        <v>112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90</v>
      </c>
      <c r="F131" s="43">
        <v>240</v>
      </c>
      <c r="G131" s="43">
        <v>23.4</v>
      </c>
      <c r="H131" s="43">
        <v>21.1</v>
      </c>
      <c r="I131" s="43">
        <v>23.2</v>
      </c>
      <c r="J131" s="43">
        <v>376.1</v>
      </c>
      <c r="K131" s="44">
        <v>25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59</v>
      </c>
      <c r="F133" s="43">
        <v>200</v>
      </c>
      <c r="G133" s="43">
        <v>0.2</v>
      </c>
      <c r="H133" s="43">
        <v>0.2</v>
      </c>
      <c r="I133" s="43">
        <v>20.100000000000001</v>
      </c>
      <c r="J133" s="43">
        <v>87.8</v>
      </c>
      <c r="K133" s="44">
        <v>12</v>
      </c>
      <c r="L133" s="43"/>
    </row>
    <row r="134" spans="1:12" ht="14.4" x14ac:dyDescent="0.3">
      <c r="A134" s="14"/>
      <c r="B134" s="15"/>
      <c r="C134" s="11"/>
      <c r="D134" s="7" t="s">
        <v>31</v>
      </c>
      <c r="E134" s="55" t="s">
        <v>51</v>
      </c>
      <c r="F134" s="43">
        <v>50</v>
      </c>
      <c r="G134" s="43">
        <v>4</v>
      </c>
      <c r="H134" s="43">
        <v>2.3199999999999998</v>
      </c>
      <c r="I134" s="43">
        <v>25.98</v>
      </c>
      <c r="J134" s="43">
        <v>136</v>
      </c>
      <c r="K134" s="44" t="s">
        <v>43</v>
      </c>
      <c r="L134" s="43"/>
    </row>
    <row r="135" spans="1:12" ht="14.4" x14ac:dyDescent="0.3">
      <c r="A135" s="14"/>
      <c r="B135" s="15"/>
      <c r="C135" s="11"/>
      <c r="D135" s="7" t="s">
        <v>32</v>
      </c>
      <c r="E135" s="42" t="s">
        <v>50</v>
      </c>
      <c r="F135" s="43">
        <v>40</v>
      </c>
      <c r="G135" s="43">
        <v>3.2</v>
      </c>
      <c r="H135" s="43">
        <v>1.7</v>
      </c>
      <c r="I135" s="43">
        <v>20.399999999999999</v>
      </c>
      <c r="J135" s="43">
        <v>92</v>
      </c>
      <c r="K135" s="44" t="s">
        <v>43</v>
      </c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6"/>
      <c r="B138" s="17"/>
      <c r="C138" s="8"/>
      <c r="D138" s="18" t="s">
        <v>33</v>
      </c>
      <c r="E138" s="9"/>
      <c r="F138" s="19">
        <f>SUM(F129:F137)</f>
        <v>810</v>
      </c>
      <c r="G138" s="19">
        <f t="shared" ref="G138:J138" si="64">SUM(G129:G137)</f>
        <v>38.010000000000005</v>
      </c>
      <c r="H138" s="19">
        <f t="shared" si="64"/>
        <v>30.880000000000003</v>
      </c>
      <c r="I138" s="19">
        <f t="shared" si="64"/>
        <v>109.97999999999999</v>
      </c>
      <c r="J138" s="19">
        <f t="shared" si="64"/>
        <v>854.9</v>
      </c>
      <c r="K138" s="25"/>
      <c r="L138" s="19">
        <f t="shared" ref="L138" si="65">SUM(L129:L137)</f>
        <v>0</v>
      </c>
    </row>
    <row r="139" spans="1:12" ht="15" thickBot="1" x14ac:dyDescent="0.3">
      <c r="A139" s="33">
        <f>A121</f>
        <v>2</v>
      </c>
      <c r="B139" s="33">
        <f>B121</f>
        <v>2</v>
      </c>
      <c r="C139" s="57" t="s">
        <v>4</v>
      </c>
      <c r="D139" s="58"/>
      <c r="E139" s="31"/>
      <c r="F139" s="32">
        <f>F128+F138</f>
        <v>1405</v>
      </c>
      <c r="G139" s="32">
        <f t="shared" ref="G139" si="66">G128+G138</f>
        <v>55.34</v>
      </c>
      <c r="H139" s="32">
        <f t="shared" ref="H139" si="67">H128+H138</f>
        <v>46.42</v>
      </c>
      <c r="I139" s="32">
        <f t="shared" ref="I139" si="68">I128+I138</f>
        <v>188.14999999999998</v>
      </c>
      <c r="J139" s="32">
        <f t="shared" ref="J139:L139" si="69">J128+J138</f>
        <v>1378.3</v>
      </c>
      <c r="K139" s="32"/>
      <c r="L139" s="32">
        <f t="shared" si="69"/>
        <v>0</v>
      </c>
    </row>
    <row r="140" spans="1:12" ht="14.4" x14ac:dyDescent="0.3">
      <c r="A140" s="20">
        <v>2</v>
      </c>
      <c r="B140" s="21">
        <v>3</v>
      </c>
      <c r="C140" s="22" t="s">
        <v>20</v>
      </c>
      <c r="D140" s="5" t="s">
        <v>21</v>
      </c>
      <c r="E140" s="39" t="s">
        <v>91</v>
      </c>
      <c r="F140" s="40">
        <v>185</v>
      </c>
      <c r="G140" s="40">
        <v>10.31</v>
      </c>
      <c r="H140" s="40">
        <v>10.4</v>
      </c>
      <c r="I140" s="40">
        <v>35.1</v>
      </c>
      <c r="J140" s="40">
        <v>237.51</v>
      </c>
      <c r="K140" s="41">
        <v>184</v>
      </c>
      <c r="L140" s="40"/>
    </row>
    <row r="141" spans="1:12" ht="14.4" x14ac:dyDescent="0.3">
      <c r="A141" s="23"/>
      <c r="B141" s="15"/>
      <c r="C141" s="11"/>
      <c r="D141" s="6"/>
      <c r="E141" s="42" t="s">
        <v>92</v>
      </c>
      <c r="F141" s="43">
        <v>15</v>
      </c>
      <c r="G141" s="43">
        <v>3.45</v>
      </c>
      <c r="H141" s="43">
        <v>4.4000000000000004</v>
      </c>
      <c r="I141" s="43">
        <v>0</v>
      </c>
      <c r="J141" s="43">
        <v>54.5</v>
      </c>
      <c r="K141" s="44">
        <v>14</v>
      </c>
      <c r="L141" s="43"/>
    </row>
    <row r="142" spans="1:12" ht="14.4" x14ac:dyDescent="0.3">
      <c r="A142" s="23"/>
      <c r="B142" s="15"/>
      <c r="C142" s="11"/>
      <c r="D142" s="7" t="s">
        <v>22</v>
      </c>
      <c r="E142" s="42" t="s">
        <v>53</v>
      </c>
      <c r="F142" s="43">
        <v>200</v>
      </c>
      <c r="G142" s="43">
        <v>0.2</v>
      </c>
      <c r="H142" s="43">
        <v>0.1</v>
      </c>
      <c r="I142" s="43">
        <v>15</v>
      </c>
      <c r="J142" s="43">
        <v>60</v>
      </c>
      <c r="K142" s="44">
        <v>430</v>
      </c>
      <c r="L142" s="43"/>
    </row>
    <row r="143" spans="1:12" ht="15.75" customHeight="1" x14ac:dyDescent="0.3">
      <c r="A143" s="23"/>
      <c r="B143" s="15"/>
      <c r="C143" s="11"/>
      <c r="D143" s="7" t="s">
        <v>23</v>
      </c>
      <c r="E143" s="55" t="s">
        <v>51</v>
      </c>
      <c r="F143" s="43">
        <v>25</v>
      </c>
      <c r="G143" s="43">
        <v>2</v>
      </c>
      <c r="H143" s="43">
        <v>1.1599999999999999</v>
      </c>
      <c r="I143" s="43">
        <v>12.99</v>
      </c>
      <c r="J143" s="43">
        <v>68</v>
      </c>
      <c r="K143" s="44" t="s">
        <v>43</v>
      </c>
      <c r="L143" s="43"/>
    </row>
    <row r="144" spans="1:12" ht="14.4" x14ac:dyDescent="0.3">
      <c r="A144" s="23"/>
      <c r="B144" s="15"/>
      <c r="C144" s="11"/>
      <c r="D144" s="7" t="s">
        <v>24</v>
      </c>
      <c r="E144" s="42" t="s">
        <v>63</v>
      </c>
      <c r="F144" s="43">
        <v>130</v>
      </c>
      <c r="G144" s="43">
        <v>0.52</v>
      </c>
      <c r="H144" s="43">
        <v>0.4</v>
      </c>
      <c r="I144" s="43">
        <v>13.4</v>
      </c>
      <c r="J144" s="43">
        <v>61.1</v>
      </c>
      <c r="K144" s="44" t="s">
        <v>43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4"/>
      <c r="B147" s="17"/>
      <c r="C147" s="8"/>
      <c r="D147" s="18" t="s">
        <v>33</v>
      </c>
      <c r="E147" s="9"/>
      <c r="F147" s="19">
        <f>SUM(F140:F146)</f>
        <v>555</v>
      </c>
      <c r="G147" s="19">
        <f t="shared" ref="G147:J147" si="70">SUM(G140:G146)</f>
        <v>16.48</v>
      </c>
      <c r="H147" s="19">
        <f t="shared" si="70"/>
        <v>16.459999999999997</v>
      </c>
      <c r="I147" s="19">
        <f t="shared" si="70"/>
        <v>76.490000000000009</v>
      </c>
      <c r="J147" s="19">
        <f t="shared" si="70"/>
        <v>481.11</v>
      </c>
      <c r="K147" s="25"/>
      <c r="L147" s="19">
        <f t="shared" ref="L147" si="71">SUM(L140:L146)</f>
        <v>0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93</v>
      </c>
      <c r="F148" s="43">
        <v>60</v>
      </c>
      <c r="G148" s="43">
        <v>2.7</v>
      </c>
      <c r="H148" s="43">
        <v>6.53</v>
      </c>
      <c r="I148" s="43">
        <v>3.6</v>
      </c>
      <c r="J148" s="43">
        <v>54</v>
      </c>
      <c r="K148" s="44">
        <v>52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94</v>
      </c>
      <c r="F149" s="43">
        <v>210</v>
      </c>
      <c r="G149" s="43">
        <v>2.5499999999999998</v>
      </c>
      <c r="H149" s="43">
        <v>4.1100000000000003</v>
      </c>
      <c r="I149" s="43">
        <v>8.36</v>
      </c>
      <c r="J149" s="43">
        <v>81</v>
      </c>
      <c r="K149" s="44">
        <v>64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95</v>
      </c>
      <c r="F150" s="43">
        <v>120</v>
      </c>
      <c r="G150" s="43">
        <v>10.3</v>
      </c>
      <c r="H150" s="43">
        <v>9.11</v>
      </c>
      <c r="I150" s="43">
        <v>17.899999999999999</v>
      </c>
      <c r="J150" s="43">
        <v>178.03</v>
      </c>
      <c r="K150" s="44">
        <v>19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58</v>
      </c>
      <c r="F151" s="43">
        <v>150</v>
      </c>
      <c r="G151" s="43">
        <v>3.7</v>
      </c>
      <c r="H151" s="43">
        <v>6.3</v>
      </c>
      <c r="I151" s="43">
        <v>32.799999999999997</v>
      </c>
      <c r="J151" s="43">
        <v>203</v>
      </c>
      <c r="K151" s="44">
        <v>325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69</v>
      </c>
      <c r="F152" s="43">
        <v>200</v>
      </c>
      <c r="G152" s="43">
        <v>0.5</v>
      </c>
      <c r="H152" s="43">
        <v>0.1</v>
      </c>
      <c r="I152" s="43">
        <v>24.1</v>
      </c>
      <c r="J152" s="43">
        <v>95.2</v>
      </c>
      <c r="K152" s="44">
        <v>9</v>
      </c>
      <c r="L152" s="43"/>
    </row>
    <row r="153" spans="1:12" ht="14.4" x14ac:dyDescent="0.3">
      <c r="A153" s="23"/>
      <c r="B153" s="15"/>
      <c r="C153" s="11"/>
      <c r="D153" s="7" t="s">
        <v>31</v>
      </c>
      <c r="E153" s="55" t="s">
        <v>51</v>
      </c>
      <c r="F153" s="43">
        <v>50</v>
      </c>
      <c r="G153" s="43">
        <v>4</v>
      </c>
      <c r="H153" s="43">
        <v>2.3199999999999998</v>
      </c>
      <c r="I153" s="43">
        <v>25.98</v>
      </c>
      <c r="J153" s="43">
        <v>136</v>
      </c>
      <c r="K153" s="44" t="s">
        <v>43</v>
      </c>
      <c r="L153" s="43"/>
    </row>
    <row r="154" spans="1:12" ht="14.4" x14ac:dyDescent="0.3">
      <c r="A154" s="23"/>
      <c r="B154" s="15"/>
      <c r="C154" s="11"/>
      <c r="D154" s="7" t="s">
        <v>32</v>
      </c>
      <c r="E154" s="42" t="s">
        <v>50</v>
      </c>
      <c r="F154" s="43">
        <v>40</v>
      </c>
      <c r="G154" s="43">
        <v>3.2</v>
      </c>
      <c r="H154" s="43">
        <v>1.7</v>
      </c>
      <c r="I154" s="43">
        <v>20.399999999999999</v>
      </c>
      <c r="J154" s="43">
        <v>92</v>
      </c>
      <c r="K154" s="44" t="s">
        <v>43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4"/>
      <c r="B157" s="17"/>
      <c r="C157" s="8"/>
      <c r="D157" s="18" t="s">
        <v>33</v>
      </c>
      <c r="E157" s="9"/>
      <c r="F157" s="19">
        <f>SUM(F148:F156)</f>
        <v>830</v>
      </c>
      <c r="G157" s="19">
        <f t="shared" ref="G157:J157" si="72">SUM(G148:G156)</f>
        <v>26.95</v>
      </c>
      <c r="H157" s="19">
        <f t="shared" si="72"/>
        <v>30.17</v>
      </c>
      <c r="I157" s="19">
        <f t="shared" si="72"/>
        <v>133.13999999999999</v>
      </c>
      <c r="J157" s="19">
        <f t="shared" si="72"/>
        <v>839.23</v>
      </c>
      <c r="K157" s="25"/>
      <c r="L157" s="19">
        <f t="shared" ref="L157" si="73">SUM(L148:L156)</f>
        <v>0</v>
      </c>
    </row>
    <row r="158" spans="1:12" ht="15" thickBot="1" x14ac:dyDescent="0.3">
      <c r="A158" s="29">
        <f>A140</f>
        <v>2</v>
      </c>
      <c r="B158" s="30">
        <f>B140</f>
        <v>3</v>
      </c>
      <c r="C158" s="57" t="s">
        <v>4</v>
      </c>
      <c r="D158" s="58"/>
      <c r="E158" s="31"/>
      <c r="F158" s="32">
        <f>F147+F157</f>
        <v>1385</v>
      </c>
      <c r="G158" s="32">
        <f t="shared" ref="G158" si="74">G147+G157</f>
        <v>43.43</v>
      </c>
      <c r="H158" s="32">
        <f t="shared" ref="H158" si="75">H147+H157</f>
        <v>46.629999999999995</v>
      </c>
      <c r="I158" s="32">
        <f t="shared" ref="I158" si="76">I147+I157</f>
        <v>209.63</v>
      </c>
      <c r="J158" s="32">
        <f t="shared" ref="J158:L158" si="77">J147+J157</f>
        <v>1320.3400000000001</v>
      </c>
      <c r="K158" s="32"/>
      <c r="L158" s="32">
        <f t="shared" si="77"/>
        <v>0</v>
      </c>
    </row>
    <row r="159" spans="1:12" ht="14.4" x14ac:dyDescent="0.3">
      <c r="A159" s="20">
        <v>2</v>
      </c>
      <c r="B159" s="21">
        <v>4</v>
      </c>
      <c r="C159" s="22" t="s">
        <v>20</v>
      </c>
      <c r="D159" s="5" t="s">
        <v>21</v>
      </c>
      <c r="E159" s="39" t="s">
        <v>96</v>
      </c>
      <c r="F159" s="40">
        <v>185</v>
      </c>
      <c r="G159" s="40">
        <v>10.1</v>
      </c>
      <c r="H159" s="40">
        <v>12.3</v>
      </c>
      <c r="I159" s="40">
        <v>33.5</v>
      </c>
      <c r="J159" s="40">
        <v>248.6</v>
      </c>
      <c r="K159" s="41">
        <v>189</v>
      </c>
      <c r="L159" s="40"/>
    </row>
    <row r="160" spans="1:12" ht="14.4" x14ac:dyDescent="0.3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62</v>
      </c>
      <c r="F161" s="43">
        <v>200</v>
      </c>
      <c r="G161" s="43">
        <v>2.9</v>
      </c>
      <c r="H161" s="43">
        <v>2.5</v>
      </c>
      <c r="I161" s="43">
        <v>19.600000000000001</v>
      </c>
      <c r="J161" s="43">
        <v>134</v>
      </c>
      <c r="K161" s="44">
        <v>433</v>
      </c>
      <c r="L161" s="43"/>
    </row>
    <row r="162" spans="1:12" ht="14.4" x14ac:dyDescent="0.3">
      <c r="A162" s="23"/>
      <c r="B162" s="15"/>
      <c r="C162" s="11"/>
      <c r="D162" s="7" t="s">
        <v>23</v>
      </c>
      <c r="E162" s="42" t="s">
        <v>61</v>
      </c>
      <c r="F162" s="43">
        <v>45</v>
      </c>
      <c r="G162" s="43">
        <v>2.2000000000000002</v>
      </c>
      <c r="H162" s="43">
        <v>1.2</v>
      </c>
      <c r="I162" s="43">
        <v>16.8</v>
      </c>
      <c r="J162" s="43">
        <v>86.8</v>
      </c>
      <c r="K162" s="44">
        <v>2</v>
      </c>
      <c r="L162" s="43"/>
    </row>
    <row r="163" spans="1:12" ht="14.4" x14ac:dyDescent="0.3">
      <c r="A163" s="23"/>
      <c r="B163" s="15"/>
      <c r="C163" s="11"/>
      <c r="D163" s="7" t="s">
        <v>24</v>
      </c>
      <c r="E163" s="42" t="s">
        <v>72</v>
      </c>
      <c r="F163" s="43">
        <v>100</v>
      </c>
      <c r="G163" s="43">
        <v>0.8</v>
      </c>
      <c r="H163" s="43">
        <v>0.1</v>
      </c>
      <c r="I163" s="43">
        <v>7.5</v>
      </c>
      <c r="J163" s="43">
        <v>38</v>
      </c>
      <c r="K163" s="44" t="s">
        <v>43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4" x14ac:dyDescent="0.3">
      <c r="A166" s="24"/>
      <c r="B166" s="17"/>
      <c r="C166" s="8"/>
      <c r="D166" s="18" t="s">
        <v>33</v>
      </c>
      <c r="E166" s="9"/>
      <c r="F166" s="19">
        <f>SUM(F159:F165)</f>
        <v>530</v>
      </c>
      <c r="G166" s="19">
        <f t="shared" ref="G166:J166" si="78">SUM(G159:G165)</f>
        <v>16</v>
      </c>
      <c r="H166" s="19">
        <f t="shared" si="78"/>
        <v>16.100000000000001</v>
      </c>
      <c r="I166" s="19">
        <f t="shared" si="78"/>
        <v>77.400000000000006</v>
      </c>
      <c r="J166" s="19">
        <f t="shared" si="78"/>
        <v>507.40000000000003</v>
      </c>
      <c r="K166" s="25"/>
      <c r="L166" s="19">
        <f t="shared" ref="L166" si="79">SUM(L159:L165)</f>
        <v>0</v>
      </c>
    </row>
    <row r="167" spans="1:12" ht="14.4" x14ac:dyDescent="0.3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 t="s">
        <v>97</v>
      </c>
      <c r="F167" s="43">
        <v>60</v>
      </c>
      <c r="G167" s="43">
        <v>3.3</v>
      </c>
      <c r="H167" s="43">
        <v>3.6</v>
      </c>
      <c r="I167" s="43">
        <v>4.2</v>
      </c>
      <c r="J167" s="43">
        <v>72</v>
      </c>
      <c r="K167" s="44">
        <v>213</v>
      </c>
      <c r="L167" s="43"/>
    </row>
    <row r="168" spans="1:12" ht="16.8" customHeight="1" x14ac:dyDescent="0.3">
      <c r="A168" s="23"/>
      <c r="B168" s="15"/>
      <c r="C168" s="11"/>
      <c r="D168" s="7" t="s">
        <v>27</v>
      </c>
      <c r="E168" s="42" t="s">
        <v>98</v>
      </c>
      <c r="F168" s="43">
        <v>210</v>
      </c>
      <c r="G168" s="43">
        <v>4.5999999999999996</v>
      </c>
      <c r="H168" s="43">
        <v>5.64</v>
      </c>
      <c r="I168" s="43">
        <v>11.2</v>
      </c>
      <c r="J168" s="43">
        <v>94</v>
      </c>
      <c r="K168" s="44">
        <v>76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99</v>
      </c>
      <c r="F169" s="43">
        <v>120</v>
      </c>
      <c r="G169" s="43">
        <v>8</v>
      </c>
      <c r="H169" s="43">
        <v>10.210000000000001</v>
      </c>
      <c r="I169" s="43">
        <v>11.56</v>
      </c>
      <c r="J169" s="43">
        <v>180</v>
      </c>
      <c r="K169" s="44">
        <v>64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48</v>
      </c>
      <c r="F170" s="43">
        <v>150</v>
      </c>
      <c r="G170" s="43">
        <v>5</v>
      </c>
      <c r="H170" s="43">
        <v>4.8</v>
      </c>
      <c r="I170" s="43">
        <v>27</v>
      </c>
      <c r="J170" s="43">
        <v>151</v>
      </c>
      <c r="K170" s="44">
        <v>331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49</v>
      </c>
      <c r="F171" s="43">
        <v>200</v>
      </c>
      <c r="G171" s="43">
        <v>1</v>
      </c>
      <c r="H171" s="43">
        <v>0.2</v>
      </c>
      <c r="I171" s="43">
        <v>19.170000000000002</v>
      </c>
      <c r="J171" s="43">
        <v>90</v>
      </c>
      <c r="K171" s="44">
        <v>442</v>
      </c>
      <c r="L171" s="43"/>
    </row>
    <row r="172" spans="1:12" ht="14.4" x14ac:dyDescent="0.3">
      <c r="A172" s="23"/>
      <c r="B172" s="15"/>
      <c r="C172" s="11"/>
      <c r="D172" s="7" t="s">
        <v>31</v>
      </c>
      <c r="E172" s="55" t="s">
        <v>51</v>
      </c>
      <c r="F172" s="43">
        <v>50</v>
      </c>
      <c r="G172" s="43">
        <v>4</v>
      </c>
      <c r="H172" s="43">
        <v>2.3199999999999998</v>
      </c>
      <c r="I172" s="43">
        <v>25.98</v>
      </c>
      <c r="J172" s="43">
        <v>136</v>
      </c>
      <c r="K172" s="44" t="s">
        <v>43</v>
      </c>
      <c r="L172" s="43"/>
    </row>
    <row r="173" spans="1:12" ht="14.4" x14ac:dyDescent="0.3">
      <c r="A173" s="23"/>
      <c r="B173" s="15"/>
      <c r="C173" s="11"/>
      <c r="D173" s="7" t="s">
        <v>32</v>
      </c>
      <c r="E173" s="42" t="s">
        <v>50</v>
      </c>
      <c r="F173" s="43">
        <v>40</v>
      </c>
      <c r="G173" s="43">
        <v>3.2</v>
      </c>
      <c r="H173" s="43">
        <v>1.7</v>
      </c>
      <c r="I173" s="43">
        <v>20.399999999999999</v>
      </c>
      <c r="J173" s="43">
        <v>92</v>
      </c>
      <c r="K173" s="44" t="s">
        <v>43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4"/>
      <c r="B176" s="17"/>
      <c r="C176" s="8"/>
      <c r="D176" s="18" t="s">
        <v>33</v>
      </c>
      <c r="E176" s="9"/>
      <c r="F176" s="19">
        <f>SUM(F167:F175)</f>
        <v>830</v>
      </c>
      <c r="G176" s="19">
        <f t="shared" ref="G176:J176" si="80">SUM(G167:G175)</f>
        <v>29.099999999999998</v>
      </c>
      <c r="H176" s="19">
        <f t="shared" si="80"/>
        <v>28.470000000000002</v>
      </c>
      <c r="I176" s="19">
        <f t="shared" si="80"/>
        <v>119.50999999999999</v>
      </c>
      <c r="J176" s="19">
        <f t="shared" si="80"/>
        <v>815</v>
      </c>
      <c r="K176" s="25"/>
      <c r="L176" s="19">
        <f t="shared" ref="L176" si="81">SUM(L167:L175)</f>
        <v>0</v>
      </c>
    </row>
    <row r="177" spans="1:12" ht="15" thickBot="1" x14ac:dyDescent="0.3">
      <c r="A177" s="29">
        <f>A159</f>
        <v>2</v>
      </c>
      <c r="B177" s="30">
        <f>B159</f>
        <v>4</v>
      </c>
      <c r="C177" s="57" t="s">
        <v>4</v>
      </c>
      <c r="D177" s="58"/>
      <c r="E177" s="31"/>
      <c r="F177" s="32">
        <f>F166+F176</f>
        <v>1360</v>
      </c>
      <c r="G177" s="32">
        <f t="shared" ref="G177" si="82">G166+G176</f>
        <v>45.099999999999994</v>
      </c>
      <c r="H177" s="32">
        <f t="shared" ref="H177" si="83">H166+H176</f>
        <v>44.570000000000007</v>
      </c>
      <c r="I177" s="32">
        <f t="shared" ref="I177" si="84">I166+I176</f>
        <v>196.91</v>
      </c>
      <c r="J177" s="32">
        <f t="shared" ref="J177:L177" si="85">J166+J176</f>
        <v>1322.4</v>
      </c>
      <c r="K177" s="32"/>
      <c r="L177" s="32">
        <f t="shared" si="85"/>
        <v>0</v>
      </c>
    </row>
    <row r="178" spans="1:12" ht="14.4" x14ac:dyDescent="0.3">
      <c r="A178" s="20">
        <v>2</v>
      </c>
      <c r="B178" s="21">
        <v>5</v>
      </c>
      <c r="C178" s="22" t="s">
        <v>20</v>
      </c>
      <c r="D178" s="5" t="s">
        <v>21</v>
      </c>
      <c r="E178" s="39" t="s">
        <v>100</v>
      </c>
      <c r="F178" s="40">
        <v>150</v>
      </c>
      <c r="G178" s="40">
        <v>14.4</v>
      </c>
      <c r="H178" s="40">
        <v>18.87</v>
      </c>
      <c r="I178" s="40">
        <v>14.6</v>
      </c>
      <c r="J178" s="40">
        <v>283.63</v>
      </c>
      <c r="K178" s="41">
        <v>214</v>
      </c>
      <c r="L178" s="40"/>
    </row>
    <row r="179" spans="1:12" ht="14.4" x14ac:dyDescent="0.3">
      <c r="A179" s="23"/>
      <c r="B179" s="15"/>
      <c r="C179" s="11"/>
      <c r="D179" s="6"/>
      <c r="E179" s="42" t="s">
        <v>101</v>
      </c>
      <c r="F179" s="43">
        <v>35</v>
      </c>
      <c r="G179" s="43">
        <v>0.63</v>
      </c>
      <c r="H179" s="43">
        <v>0.1</v>
      </c>
      <c r="I179" s="43">
        <v>23.2</v>
      </c>
      <c r="J179" s="43">
        <v>101.6</v>
      </c>
      <c r="K179" s="44" t="s">
        <v>43</v>
      </c>
      <c r="L179" s="43"/>
    </row>
    <row r="180" spans="1:12" ht="14.4" x14ac:dyDescent="0.3">
      <c r="A180" s="23"/>
      <c r="B180" s="15"/>
      <c r="C180" s="11"/>
      <c r="D180" s="7" t="s">
        <v>22</v>
      </c>
      <c r="E180" s="42" t="s">
        <v>40</v>
      </c>
      <c r="F180" s="43">
        <v>205</v>
      </c>
      <c r="G180" s="43">
        <v>0.2</v>
      </c>
      <c r="H180" s="43">
        <v>0.1</v>
      </c>
      <c r="I180" s="43">
        <v>15</v>
      </c>
      <c r="J180" s="43">
        <v>60</v>
      </c>
      <c r="K180" s="44">
        <v>431</v>
      </c>
      <c r="L180" s="43"/>
    </row>
    <row r="181" spans="1:12" ht="14.4" x14ac:dyDescent="0.3">
      <c r="A181" s="23"/>
      <c r="B181" s="15"/>
      <c r="C181" s="11"/>
      <c r="D181" s="7" t="s">
        <v>23</v>
      </c>
      <c r="E181" s="55" t="s">
        <v>51</v>
      </c>
      <c r="F181" s="43">
        <v>25</v>
      </c>
      <c r="G181" s="43">
        <v>2</v>
      </c>
      <c r="H181" s="43">
        <v>1.1599999999999999</v>
      </c>
      <c r="I181" s="43">
        <v>12.99</v>
      </c>
      <c r="J181" s="43">
        <v>68</v>
      </c>
      <c r="K181" s="44" t="s">
        <v>43</v>
      </c>
      <c r="L181" s="43"/>
    </row>
    <row r="182" spans="1:12" ht="14.4" x14ac:dyDescent="0.3">
      <c r="A182" s="23"/>
      <c r="B182" s="15"/>
      <c r="C182" s="11"/>
      <c r="D182" s="7" t="s">
        <v>24</v>
      </c>
      <c r="E182" s="42" t="s">
        <v>42</v>
      </c>
      <c r="F182" s="43">
        <v>100</v>
      </c>
      <c r="G182" s="43">
        <v>0.4</v>
      </c>
      <c r="H182" s="43">
        <v>0.4</v>
      </c>
      <c r="I182" s="43">
        <v>9.8000000000000007</v>
      </c>
      <c r="J182" s="43">
        <v>44.4</v>
      </c>
      <c r="K182" s="44" t="s">
        <v>43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3">
      <c r="A185" s="24"/>
      <c r="B185" s="17"/>
      <c r="C185" s="8"/>
      <c r="D185" s="18" t="s">
        <v>33</v>
      </c>
      <c r="E185" s="9"/>
      <c r="F185" s="19">
        <f>SUM(F178:F184)</f>
        <v>515</v>
      </c>
      <c r="G185" s="19">
        <f t="shared" ref="G185:J185" si="86">SUM(G178:G184)</f>
        <v>17.63</v>
      </c>
      <c r="H185" s="19">
        <f t="shared" si="86"/>
        <v>20.630000000000003</v>
      </c>
      <c r="I185" s="19">
        <f t="shared" si="86"/>
        <v>75.589999999999989</v>
      </c>
      <c r="J185" s="19">
        <f t="shared" si="86"/>
        <v>557.63</v>
      </c>
      <c r="K185" s="25"/>
      <c r="L185" s="19">
        <f t="shared" ref="L185" si="87">SUM(L178:L184)</f>
        <v>0</v>
      </c>
    </row>
    <row r="186" spans="1:12" ht="14.4" x14ac:dyDescent="0.3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 t="s">
        <v>73</v>
      </c>
      <c r="F186" s="43">
        <v>60</v>
      </c>
      <c r="G186" s="43">
        <v>0.96</v>
      </c>
      <c r="H186" s="43">
        <v>3.06</v>
      </c>
      <c r="I186" s="43">
        <v>4.62</v>
      </c>
      <c r="J186" s="43">
        <v>49.8</v>
      </c>
      <c r="K186" s="44">
        <v>40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102</v>
      </c>
      <c r="F187" s="43">
        <v>210</v>
      </c>
      <c r="G187" s="43">
        <v>5.66</v>
      </c>
      <c r="H187" s="43">
        <v>4.5</v>
      </c>
      <c r="I187" s="43">
        <v>13.84</v>
      </c>
      <c r="J187" s="43">
        <v>118.3</v>
      </c>
      <c r="K187" s="44">
        <v>67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103</v>
      </c>
      <c r="F188" s="43">
        <v>240</v>
      </c>
      <c r="G188" s="43">
        <v>15.47</v>
      </c>
      <c r="H188" s="43">
        <v>16.440000000000001</v>
      </c>
      <c r="I188" s="43">
        <v>39.1</v>
      </c>
      <c r="J188" s="43">
        <v>371.2</v>
      </c>
      <c r="K188" s="44">
        <v>15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104</v>
      </c>
      <c r="F190" s="43">
        <v>200</v>
      </c>
      <c r="G190" s="43">
        <v>0.6</v>
      </c>
      <c r="H190" s="43">
        <v>0.1</v>
      </c>
      <c r="I190" s="43">
        <v>23.5</v>
      </c>
      <c r="J190" s="43">
        <v>97.2</v>
      </c>
      <c r="K190" s="44">
        <v>11</v>
      </c>
      <c r="L190" s="43"/>
    </row>
    <row r="191" spans="1:12" ht="14.4" x14ac:dyDescent="0.3">
      <c r="A191" s="23"/>
      <c r="B191" s="15"/>
      <c r="C191" s="11"/>
      <c r="D191" s="7" t="s">
        <v>31</v>
      </c>
      <c r="E191" s="55" t="s">
        <v>51</v>
      </c>
      <c r="F191" s="43">
        <v>50</v>
      </c>
      <c r="G191" s="43">
        <v>4</v>
      </c>
      <c r="H191" s="43">
        <v>2.3199999999999998</v>
      </c>
      <c r="I191" s="43">
        <v>25.98</v>
      </c>
      <c r="J191" s="43">
        <v>136</v>
      </c>
      <c r="K191" s="44" t="s">
        <v>43</v>
      </c>
      <c r="L191" s="43"/>
    </row>
    <row r="192" spans="1:12" ht="14.4" x14ac:dyDescent="0.3">
      <c r="A192" s="23"/>
      <c r="B192" s="15"/>
      <c r="C192" s="11"/>
      <c r="D192" s="7" t="s">
        <v>32</v>
      </c>
      <c r="E192" s="42" t="s">
        <v>50</v>
      </c>
      <c r="F192" s="43">
        <v>40</v>
      </c>
      <c r="G192" s="43">
        <v>3.2</v>
      </c>
      <c r="H192" s="43">
        <v>1.7</v>
      </c>
      <c r="I192" s="43">
        <v>20.399999999999999</v>
      </c>
      <c r="J192" s="43">
        <v>92</v>
      </c>
      <c r="K192" s="44" t="s">
        <v>43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4"/>
      <c r="B195" s="17"/>
      <c r="C195" s="8"/>
      <c r="D195" s="18" t="s">
        <v>33</v>
      </c>
      <c r="E195" s="9"/>
      <c r="F195" s="19">
        <f>SUM(F186:F194)</f>
        <v>800</v>
      </c>
      <c r="G195" s="19">
        <f t="shared" ref="G195:J195" si="88">SUM(G186:G194)</f>
        <v>29.89</v>
      </c>
      <c r="H195" s="19">
        <f t="shared" si="88"/>
        <v>28.12</v>
      </c>
      <c r="I195" s="19">
        <f t="shared" si="88"/>
        <v>127.44</v>
      </c>
      <c r="J195" s="19">
        <f t="shared" si="88"/>
        <v>864.5</v>
      </c>
      <c r="K195" s="25"/>
      <c r="L195" s="19">
        <f t="shared" ref="L195" si="89">SUM(L186:L194)</f>
        <v>0</v>
      </c>
    </row>
    <row r="196" spans="1:12" ht="15" thickBot="1" x14ac:dyDescent="0.3">
      <c r="A196" s="29">
        <f>A178</f>
        <v>2</v>
      </c>
      <c r="B196" s="30">
        <f>B178</f>
        <v>5</v>
      </c>
      <c r="C196" s="57" t="s">
        <v>4</v>
      </c>
      <c r="D196" s="58"/>
      <c r="E196" s="31"/>
      <c r="F196" s="32">
        <f>F185+F195</f>
        <v>1315</v>
      </c>
      <c r="G196" s="32">
        <f t="shared" ref="G196" si="90">G185+G195</f>
        <v>47.519999999999996</v>
      </c>
      <c r="H196" s="32">
        <f t="shared" ref="H196" si="91">H185+H195</f>
        <v>48.75</v>
      </c>
      <c r="I196" s="32">
        <f t="shared" ref="I196" si="92">I185+I195</f>
        <v>203.02999999999997</v>
      </c>
      <c r="J196" s="32">
        <f t="shared" ref="J196:L196" si="93">J185+J195</f>
        <v>1422.13</v>
      </c>
      <c r="K196" s="32"/>
      <c r="L196" s="32">
        <f t="shared" si="93"/>
        <v>0</v>
      </c>
    </row>
    <row r="197" spans="1:12" ht="13.8" thickBot="1" x14ac:dyDescent="0.3">
      <c r="A197" s="27"/>
      <c r="B197" s="28"/>
      <c r="C197" s="59" t="s">
        <v>5</v>
      </c>
      <c r="D197" s="59"/>
      <c r="E197" s="59"/>
      <c r="F197" s="34">
        <f>(F25+F44+F63+F82+F101+F120+F139+F158+F177+F196)/(IF(F25=0,0,1)+IF(F44=0,0,1)+IF(F63=0,0,1)+IF(F82=0,0,1)+IF(F101=0,0,1)+IF(F120=0,0,1)+IF(F139=0,0,1)+IF(F158=0,0,1)+IF(F177=0,0,1)+IF(F196=0,0,1))</f>
        <v>1372.5</v>
      </c>
      <c r="G197" s="34">
        <f t="shared" ref="G197:J197" si="94">(G25+G44+G63+G82+G101+G120+G139+G158+G177+G196)/(IF(G25=0,0,1)+IF(G44=0,0,1)+IF(G63=0,0,1)+IF(G82=0,0,1)+IF(G101=0,0,1)+IF(G120=0,0,1)+IF(G139=0,0,1)+IF(G158=0,0,1)+IF(G177=0,0,1)+IF(G196=0,0,1))</f>
        <v>46.311</v>
      </c>
      <c r="H197" s="34">
        <f t="shared" si="94"/>
        <v>44.771000000000001</v>
      </c>
      <c r="I197" s="34">
        <f t="shared" si="94"/>
        <v>201.04599999999999</v>
      </c>
      <c r="J197" s="34">
        <f t="shared" si="94"/>
        <v>1360.8349999999998</v>
      </c>
      <c r="K197" s="34"/>
      <c r="L197" s="34" t="e">
        <f t="shared" ref="L197" si="95">(L25+L44+L63+L82+L101+L120+L139+L158+L177+L196)/(IF(L25=0,0,1)+IF(L44=0,0,1)+IF(L63=0,0,1)+IF(L82=0,0,1)+IF(L101=0,0,1)+IF(L120=0,0,1)+IF(L139=0,0,1)+IF(L158=0,0,1)+IF(L177=0,0,1)+IF(L196=0,0,1))</f>
        <v>#DIV/0!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2023-10-23T09:49:58Z</cp:lastPrinted>
  <dcterms:created xsi:type="dcterms:W3CDTF">2022-05-16T14:23:56Z</dcterms:created>
  <dcterms:modified xsi:type="dcterms:W3CDTF">2023-10-24T19:09:29Z</dcterms:modified>
</cp:coreProperties>
</file>